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96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23" i="1" l="1"/>
  <c r="E224" i="1"/>
  <c r="E225" i="1"/>
  <c r="E226" i="1"/>
  <c r="E227" i="1"/>
  <c r="E228" i="1"/>
  <c r="E229" i="1"/>
  <c r="E215" i="1"/>
  <c r="E216" i="1"/>
  <c r="E217" i="1"/>
  <c r="E218" i="1"/>
  <c r="E219" i="1"/>
  <c r="E204" i="1"/>
  <c r="E205" i="1"/>
  <c r="E206" i="1"/>
  <c r="E207" i="1"/>
  <c r="E208" i="1"/>
  <c r="E209" i="1"/>
  <c r="E210" i="1"/>
  <c r="E196" i="1"/>
  <c r="E197" i="1"/>
  <c r="E198" i="1"/>
  <c r="E199" i="1"/>
  <c r="E200" i="1"/>
  <c r="E185" i="1"/>
  <c r="E186" i="1"/>
  <c r="E187" i="1"/>
  <c r="E188" i="1"/>
  <c r="E189" i="1"/>
  <c r="E190" i="1"/>
  <c r="E191" i="1"/>
  <c r="E177" i="1"/>
  <c r="E178" i="1"/>
  <c r="E179" i="1"/>
  <c r="E180" i="1"/>
  <c r="E181" i="1"/>
  <c r="E182" i="1"/>
  <c r="E166" i="1"/>
  <c r="E167" i="1"/>
  <c r="E168" i="1"/>
  <c r="E169" i="1"/>
  <c r="E170" i="1"/>
  <c r="E171" i="1"/>
  <c r="E172" i="1"/>
  <c r="F156" i="1"/>
  <c r="E158" i="1"/>
  <c r="E159" i="1"/>
  <c r="E160" i="1"/>
  <c r="E161" i="1"/>
  <c r="E162" i="1"/>
  <c r="E147" i="1"/>
  <c r="E148" i="1"/>
  <c r="E149" i="1"/>
  <c r="E150" i="1"/>
  <c r="E151" i="1"/>
  <c r="E152" i="1"/>
  <c r="E139" i="1"/>
  <c r="E140" i="1"/>
  <c r="E141" i="1"/>
  <c r="E142" i="1"/>
  <c r="E143" i="1"/>
  <c r="E128" i="1"/>
  <c r="E129" i="1"/>
  <c r="E130" i="1"/>
  <c r="E131" i="1"/>
  <c r="E132" i="1"/>
  <c r="E133" i="1"/>
  <c r="E134" i="1"/>
  <c r="E120" i="1"/>
  <c r="E121" i="1"/>
  <c r="E122" i="1"/>
  <c r="E123" i="1"/>
  <c r="E124" i="1"/>
  <c r="E109" i="1"/>
  <c r="E110" i="1"/>
  <c r="E111" i="1"/>
  <c r="E112" i="1"/>
  <c r="E113" i="1"/>
  <c r="E114" i="1"/>
  <c r="E101" i="1"/>
  <c r="E102" i="1"/>
  <c r="E103" i="1"/>
  <c r="E104" i="1"/>
  <c r="E105" i="1"/>
  <c r="E90" i="1"/>
  <c r="E91" i="1"/>
  <c r="E92" i="1"/>
  <c r="E93" i="1"/>
  <c r="E94" i="1"/>
  <c r="E95" i="1"/>
  <c r="E96" i="1"/>
  <c r="E97" i="1"/>
  <c r="E82" i="1"/>
  <c r="E83" i="1"/>
  <c r="E84" i="1"/>
  <c r="E85" i="1"/>
  <c r="E71" i="1"/>
  <c r="E72" i="1"/>
  <c r="E73" i="1"/>
  <c r="E74" i="1"/>
  <c r="E75" i="1"/>
  <c r="E76" i="1"/>
  <c r="E63" i="1"/>
  <c r="E64" i="1"/>
  <c r="E65" i="1"/>
  <c r="E66" i="1"/>
  <c r="E67" i="1"/>
  <c r="E52" i="1"/>
  <c r="E53" i="1"/>
  <c r="E54" i="1"/>
  <c r="E55" i="1"/>
  <c r="E56" i="1"/>
  <c r="E57" i="1"/>
  <c r="E58" i="1"/>
  <c r="E59" i="1"/>
  <c r="E44" i="1"/>
  <c r="E45" i="1"/>
  <c r="E46" i="1"/>
  <c r="E47" i="1"/>
  <c r="E48" i="1"/>
  <c r="E33" i="1"/>
  <c r="E34" i="1"/>
  <c r="E35" i="1"/>
  <c r="E36" i="1"/>
  <c r="E37" i="1"/>
  <c r="E38" i="1"/>
  <c r="E39" i="1"/>
  <c r="E25" i="1"/>
  <c r="E26" i="1"/>
  <c r="E27" i="1"/>
  <c r="E28" i="1"/>
  <c r="E29" i="1"/>
  <c r="E14" i="1"/>
  <c r="E15" i="1"/>
  <c r="E16" i="1"/>
  <c r="E17" i="1"/>
  <c r="E18" i="1"/>
  <c r="E19" i="1"/>
  <c r="E6" i="1"/>
  <c r="E7" i="1"/>
  <c r="E8" i="1"/>
  <c r="E9" i="1"/>
  <c r="E10" i="1"/>
  <c r="B233" i="1" l="1"/>
  <c r="A233" i="1"/>
  <c r="L232" i="1"/>
  <c r="J232" i="1"/>
  <c r="I232" i="1"/>
  <c r="H232" i="1"/>
  <c r="G232" i="1"/>
  <c r="F232" i="1"/>
  <c r="A223" i="1"/>
  <c r="L222" i="1"/>
  <c r="J222" i="1"/>
  <c r="J233" i="1" s="1"/>
  <c r="I222" i="1"/>
  <c r="H222" i="1"/>
  <c r="G222" i="1"/>
  <c r="F222" i="1"/>
  <c r="B214" i="1"/>
  <c r="A214" i="1"/>
  <c r="L213" i="1"/>
  <c r="J213" i="1"/>
  <c r="I213" i="1"/>
  <c r="H213" i="1"/>
  <c r="G213" i="1"/>
  <c r="F213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L233" i="1" l="1"/>
  <c r="H233" i="1"/>
  <c r="I233" i="1"/>
  <c r="H214" i="1"/>
  <c r="I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I176" i="1"/>
  <c r="J176" i="1"/>
  <c r="F157" i="1"/>
  <c r="I157" i="1"/>
  <c r="H157" i="1"/>
  <c r="J157" i="1"/>
  <c r="F138" i="1"/>
  <c r="G138" i="1"/>
  <c r="L62" i="1"/>
  <c r="J62" i="1"/>
  <c r="I62" i="1"/>
  <c r="L43" i="1"/>
  <c r="I43" i="1"/>
  <c r="F43" i="1"/>
  <c r="J43" i="1"/>
  <c r="G43" i="1"/>
  <c r="H43" i="1"/>
  <c r="F24" i="1"/>
  <c r="G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L234" i="1"/>
  <c r="F234" i="1"/>
  <c r="H234" i="1"/>
  <c r="G234" i="1"/>
  <c r="J234" i="1"/>
</calcChain>
</file>

<file path=xl/sharedStrings.xml><?xml version="1.0" encoding="utf-8"?>
<sst xmlns="http://schemas.openxmlformats.org/spreadsheetml/2006/main" count="470" uniqueCount="112">
  <si>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</si>
  <si>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</si>
  <si>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</si>
  <si>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</si>
  <si>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</si>
  <si>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</si>
  <si>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</si>
  <si>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</si>
  <si>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</si>
  <si>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</si>
  <si>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</si>
  <si>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</si>
  <si>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</si>
  <si>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</si>
  <si>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</si>
  <si>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</si>
  <si>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</si>
  <si>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</si>
  <si>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</si>
  <si>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</si>
  <si>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</si>
  <si>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</si>
  <si>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</si>
  <si>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</si>
  <si>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</si>
  <si>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</si>
  <si>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</si>
  <si>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</si>
  <si>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</si>
  <si>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</si>
  <si>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</si>
  <si>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</si>
  <si>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</si>
  <si>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</si>
  <si>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</si>
  <si>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</si>
  <si>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</si>
  <si>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</si>
  <si>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</si>
  <si>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30</t>
  </si>
  <si>
    <t>200</t>
  </si>
  <si>
    <t>891</t>
  </si>
  <si>
    <t>686</t>
  </si>
  <si>
    <t>693</t>
  </si>
  <si>
    <t>1039</t>
  </si>
  <si>
    <t>444,01</t>
  </si>
  <si>
    <t>928</t>
  </si>
  <si>
    <t>894,01</t>
  </si>
  <si>
    <t>1147</t>
  </si>
  <si>
    <t>976,03</t>
  </si>
  <si>
    <t>25</t>
  </si>
  <si>
    <t>302</t>
  </si>
  <si>
    <t>971</t>
  </si>
  <si>
    <t>булочное</t>
  </si>
  <si>
    <t>сладкое</t>
  </si>
  <si>
    <t>124</t>
  </si>
  <si>
    <t>1087</t>
  </si>
  <si>
    <t>600,01</t>
  </si>
  <si>
    <t>995</t>
  </si>
  <si>
    <t>20</t>
  </si>
  <si>
    <t>150</t>
  </si>
  <si>
    <t>919</t>
  </si>
  <si>
    <t>1148</t>
  </si>
  <si>
    <t>75</t>
  </si>
  <si>
    <t>1030</t>
  </si>
  <si>
    <t>1436,01</t>
  </si>
  <si>
    <t>1126</t>
  </si>
  <si>
    <t>998</t>
  </si>
  <si>
    <t>705</t>
  </si>
  <si>
    <t>90</t>
  </si>
  <si>
    <t>842</t>
  </si>
  <si>
    <t>1021</t>
  </si>
  <si>
    <t>1072</t>
  </si>
  <si>
    <t>912</t>
  </si>
  <si>
    <t>220</t>
  </si>
  <si>
    <t>808</t>
  </si>
  <si>
    <t>828</t>
  </si>
  <si>
    <t>40</t>
  </si>
  <si>
    <t>250</t>
  </si>
  <si>
    <t>139</t>
  </si>
  <si>
    <t>943</t>
  </si>
  <si>
    <t>1237</t>
  </si>
  <si>
    <t>516</t>
  </si>
  <si>
    <t>930</t>
  </si>
  <si>
    <t>897</t>
  </si>
  <si>
    <t>15</t>
  </si>
  <si>
    <t>235,05</t>
  </si>
  <si>
    <t>70</t>
  </si>
  <si>
    <t>1152</t>
  </si>
  <si>
    <t>1070,01</t>
  </si>
  <si>
    <t>512</t>
  </si>
  <si>
    <t>100</t>
  </si>
  <si>
    <t>483</t>
  </si>
  <si>
    <t>1058</t>
  </si>
  <si>
    <t>1061,03</t>
  </si>
  <si>
    <t>874</t>
  </si>
  <si>
    <t>1175</t>
  </si>
  <si>
    <t>893,01</t>
  </si>
  <si>
    <t>902</t>
  </si>
  <si>
    <t>160</t>
  </si>
  <si>
    <t>932</t>
  </si>
  <si>
    <t>334</t>
  </si>
  <si>
    <t>349,01</t>
  </si>
  <si>
    <t>1633,99</t>
  </si>
  <si>
    <t>10</t>
  </si>
  <si>
    <t>1015</t>
  </si>
  <si>
    <t>437,01</t>
  </si>
  <si>
    <t>917,02</t>
  </si>
  <si>
    <t>966</t>
  </si>
  <si>
    <t>180</t>
  </si>
  <si>
    <t>директор</t>
  </si>
  <si>
    <t>Коробейщикова О.Б.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</si>
</sst>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5" xfId="0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right"/>
    </xf>
    <xf numFmtId="0" fontId="11" fillId="0" borderId="25" xfId="0" applyFont="1" applyBorder="1" applyAlignment="1">
      <alignment horizontal="center"/>
    </xf>
    <xf numFmtId="2" fontId="11" fillId="0" borderId="25" xfId="0" applyNumberFormat="1" applyFont="1" applyBorder="1" applyAlignment="1">
      <alignment horizontal="right" vertical="center"/>
    </xf>
    <xf numFmtId="1" fontId="11" fillId="0" borderId="25" xfId="0" applyNumberFormat="1" applyFont="1" applyBorder="1" applyAlignment="1">
      <alignment horizontal="righ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78;&#1077;&#1076;&#1085;&#1077;&#1074;&#1085;&#1086;&#1077;%20&#1084;&#1077;&#1085;&#1102;%20(&#1086;&#1089;&#1085;&#1086;&#1074;&#1085;&#1099;&#1077;%20&#1088;&#1072;&#1094;&#1080;&#1086;&#1085;&#1099;)%20&#1089;&#1086;&#1096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1">
          <cell r="F11" t="str">
            <v xml:space="preserve">Икра кабачковая </v>
          </cell>
        </row>
        <row r="12">
          <cell r="F12" t="str">
            <v>Омлет запеченный или паровой</v>
          </cell>
        </row>
        <row r="13">
          <cell r="F13" t="str">
            <v>Печенье детское</v>
          </cell>
        </row>
        <row r="14">
          <cell r="F14" t="str">
            <v>Чай с лимоном</v>
          </cell>
        </row>
        <row r="15">
          <cell r="F15" t="str">
            <v>Хлеб пшеничный</v>
          </cell>
        </row>
        <row r="18">
          <cell r="F18" t="str">
            <v>Суп Крестьянский с крупой, сметаной</v>
          </cell>
        </row>
        <row r="19">
          <cell r="F19" t="str">
            <v xml:space="preserve">Фрикадельки "Наполи" </v>
          </cell>
        </row>
        <row r="20">
          <cell r="F20" t="str">
            <v>Макаронные изделия отварные с маслом</v>
          </cell>
        </row>
        <row r="21">
          <cell r="F21" t="str">
            <v>Компот из смеси сухофруктов</v>
          </cell>
        </row>
        <row r="22">
          <cell r="F22" t="str">
            <v>Хлеб пшеничный</v>
          </cell>
        </row>
        <row r="23">
          <cell r="F23" t="str">
            <v>Хлеб ржаной</v>
          </cell>
        </row>
        <row r="24">
          <cell r="F24" t="str">
            <v xml:space="preserve">Фрукт </v>
          </cell>
        </row>
        <row r="90">
          <cell r="F90" t="str">
            <v>Каша рисовая молочная вязкая с маслом сливочным</v>
          </cell>
        </row>
        <row r="91">
          <cell r="F91" t="str">
            <v>Чай ягодный</v>
          </cell>
        </row>
        <row r="92">
          <cell r="F92" t="str">
            <v>Булочка с маковой начинкой</v>
          </cell>
        </row>
        <row r="93">
          <cell r="F93" t="str">
            <v>Хлеб пшеничный</v>
          </cell>
        </row>
        <row r="94">
          <cell r="F94" t="str">
            <v xml:space="preserve">Фрукт </v>
          </cell>
        </row>
        <row r="97">
          <cell r="F97" t="str">
            <v>Рассольник домашний со сметаной</v>
          </cell>
        </row>
        <row r="98">
          <cell r="F98" t="str">
            <v>Жаркое по-домашнему</v>
          </cell>
        </row>
        <row r="99">
          <cell r="F99" t="str">
            <v>Напиток Ягодка</v>
          </cell>
        </row>
        <row r="100">
          <cell r="F100" t="str">
            <v>Хлеб пшеничный</v>
          </cell>
        </row>
        <row r="101">
          <cell r="F101" t="str">
            <v>Хлеб ржаной</v>
          </cell>
        </row>
        <row r="102">
          <cell r="F102" t="str">
            <v>Печенье детское</v>
          </cell>
        </row>
        <row r="163">
          <cell r="F163" t="str">
            <v>Пудинг творжно-манный</v>
          </cell>
        </row>
        <row r="164">
          <cell r="F164" t="str">
            <v>Молоко сгущенное</v>
          </cell>
        </row>
        <row r="165">
          <cell r="F165" t="str">
            <v>Какао с молоком</v>
          </cell>
        </row>
        <row r="166">
          <cell r="F166" t="str">
            <v>Булочка российская</v>
          </cell>
        </row>
        <row r="167">
          <cell r="F167" t="str">
            <v>Хлеб пшеничный</v>
          </cell>
        </row>
        <row r="171">
          <cell r="F171" t="str">
            <v>Борщ с капустой картофелем и сметаной</v>
          </cell>
        </row>
        <row r="172">
          <cell r="F172" t="str">
            <v>Птица запеченная</v>
          </cell>
        </row>
        <row r="173">
          <cell r="F173" t="str">
            <v>Каша гречневая рассыпчатая</v>
          </cell>
        </row>
        <row r="174">
          <cell r="F174" t="str">
            <v>Компот из кураги</v>
          </cell>
        </row>
        <row r="175">
          <cell r="F175" t="str">
            <v>Хлеб пшеничный</v>
          </cell>
        </row>
        <row r="176">
          <cell r="F176" t="str">
            <v>Хлеб ржаной</v>
          </cell>
        </row>
        <row r="177">
          <cell r="F177" t="str">
            <v xml:space="preserve">Фрукт </v>
          </cell>
        </row>
        <row r="244">
          <cell r="F244" t="str">
            <v>Макаронные изделия запеченные с сыром</v>
          </cell>
        </row>
        <row r="245">
          <cell r="F245" t="str">
            <v>Яйцо отварное шт</v>
          </cell>
        </row>
        <row r="246">
          <cell r="F246" t="str">
            <v>Чай ягодный</v>
          </cell>
        </row>
        <row r="247">
          <cell r="F247" t="str">
            <v>Хлеб ржаной</v>
          </cell>
        </row>
        <row r="248">
          <cell r="F248" t="str">
            <v>Хлеб пшеничный</v>
          </cell>
        </row>
        <row r="249">
          <cell r="F249" t="str">
            <v xml:space="preserve">Фрукт </v>
          </cell>
        </row>
        <row r="252">
          <cell r="F252" t="str">
            <v>Суп картофельный с бобовыми</v>
          </cell>
        </row>
        <row r="253">
          <cell r="F253" t="str">
            <v>Гренки из пшеничного хлеба</v>
          </cell>
        </row>
        <row r="254">
          <cell r="F254" t="str">
            <v>Чикенбол с молочным соусом</v>
          </cell>
        </row>
        <row r="255">
          <cell r="F255" t="str">
            <v>Рис припущенный</v>
          </cell>
        </row>
        <row r="256">
          <cell r="F256" t="str">
            <v>Напиток из плодов шиповника</v>
          </cell>
        </row>
        <row r="257">
          <cell r="F257" t="str">
            <v>Хлеб пшеничный</v>
          </cell>
        </row>
        <row r="258">
          <cell r="F258" t="str">
            <v>Хлеб ржаной</v>
          </cell>
        </row>
        <row r="325">
          <cell r="F325" t="str">
            <v>Бутерброд с маслом сливочным</v>
          </cell>
        </row>
        <row r="326">
          <cell r="F326" t="str">
            <v>Каша ячневая молочная вязкая с маслом сливочным</v>
          </cell>
        </row>
        <row r="327">
          <cell r="F327" t="str">
            <v>Чай с сахаром</v>
          </cell>
        </row>
        <row r="328">
          <cell r="F328" t="str">
            <v>Зефир</v>
          </cell>
        </row>
        <row r="329">
          <cell r="F329" t="str">
            <v>Хлеб пшеничный</v>
          </cell>
        </row>
        <row r="332">
          <cell r="F332" t="str">
            <v>Суп-лапша на курином бульоне</v>
          </cell>
        </row>
        <row r="333">
          <cell r="F333" t="str">
            <v>Гуляш из мяса свинины</v>
          </cell>
        </row>
        <row r="334">
          <cell r="F334" t="str">
            <v>Пюре картофельное</v>
          </cell>
        </row>
        <row r="335">
          <cell r="F335" t="str">
            <v>Компот из ягод</v>
          </cell>
        </row>
        <row r="336">
          <cell r="F336" t="str">
            <v>Хлеб пшеничный</v>
          </cell>
        </row>
        <row r="337">
          <cell r="F337" t="str">
            <v>Хлеб ржаной</v>
          </cell>
        </row>
        <row r="338">
          <cell r="F338" t="str">
            <v xml:space="preserve">Фрукт </v>
          </cell>
        </row>
        <row r="402">
          <cell r="F402" t="str">
            <v>Каша пшенная молочная вязкая с маслом сливочным</v>
          </cell>
        </row>
        <row r="403">
          <cell r="F403" t="str">
            <v>Чай с лимоном</v>
          </cell>
        </row>
        <row r="404">
          <cell r="F404" t="str">
            <v xml:space="preserve">Слойка со сгущенкой </v>
          </cell>
        </row>
        <row r="405">
          <cell r="F405" t="str">
            <v>Хлеб пшеничный</v>
          </cell>
        </row>
        <row r="406">
          <cell r="F406" t="str">
            <v xml:space="preserve">Фрукт </v>
          </cell>
        </row>
        <row r="409">
          <cell r="F409" t="str">
            <v>Щи из свежей капусты с картофелем со сметаной</v>
          </cell>
        </row>
        <row r="410">
          <cell r="F410" t="str">
            <v>Голубцы ленивые из мяса кур</v>
          </cell>
        </row>
        <row r="411">
          <cell r="F411" t="str">
            <v>Соус томатный</v>
          </cell>
        </row>
        <row r="412">
          <cell r="F412" t="str">
            <v>Макаронные изделия отварные с маслом</v>
          </cell>
        </row>
        <row r="413">
          <cell r="F413" t="str">
            <v>Компот из свежих яблок</v>
          </cell>
        </row>
        <row r="414">
          <cell r="F414" t="str">
            <v>Хлеб пшеничный</v>
          </cell>
        </row>
        <row r="415">
          <cell r="F415" t="str">
            <v>Хлеб ржаной</v>
          </cell>
        </row>
        <row r="448">
          <cell r="F448" t="str">
            <v>Икра кабачковая пром.производства</v>
          </cell>
        </row>
        <row r="449">
          <cell r="F449" t="str">
            <v>Омлет запеченный или паровой</v>
          </cell>
        </row>
        <row r="450">
          <cell r="F450" t="str">
            <v>Печенье детское</v>
          </cell>
        </row>
        <row r="451">
          <cell r="F451" t="str">
            <v>Чай с лимоном</v>
          </cell>
        </row>
        <row r="452">
          <cell r="F452" t="str">
            <v>Батон</v>
          </cell>
        </row>
        <row r="455">
          <cell r="F455" t="str">
            <v>Суп с вермишелью</v>
          </cell>
        </row>
        <row r="456">
          <cell r="F456" t="str">
            <v>Плов со свининой</v>
          </cell>
        </row>
        <row r="457">
          <cell r="F457" t="str">
            <v>Компот из смеси сухофруктов</v>
          </cell>
        </row>
        <row r="458">
          <cell r="F458" t="str">
            <v>Хлеб пшеничный</v>
          </cell>
        </row>
        <row r="459">
          <cell r="F459" t="str">
            <v>Хлеб ржаной</v>
          </cell>
        </row>
        <row r="460">
          <cell r="F460" t="str">
            <v>Фрукт</v>
          </cell>
        </row>
        <row r="521">
          <cell r="F521" t="str">
            <v>Каша пшенная молочная вязкая с маслом сливочным</v>
          </cell>
        </row>
        <row r="522">
          <cell r="F522" t="str">
            <v>Чай ягодный</v>
          </cell>
        </row>
        <row r="523">
          <cell r="F523" t="str">
            <v>Манник на кефире</v>
          </cell>
        </row>
        <row r="524">
          <cell r="F524" t="str">
            <v>Хлеб пшеничный</v>
          </cell>
        </row>
        <row r="525">
          <cell r="F525" t="str">
            <v xml:space="preserve">Фрукт </v>
          </cell>
        </row>
        <row r="528">
          <cell r="F528" t="str">
            <v>Щи из свежей капусты с картофелем со сметаной</v>
          </cell>
        </row>
        <row r="529">
          <cell r="F529" t="str">
            <v>Кнели куриные паровые</v>
          </cell>
        </row>
        <row r="530">
          <cell r="F530" t="str">
            <v>Соус сметанный с томатом</v>
          </cell>
        </row>
        <row r="531">
          <cell r="F531" t="str">
            <v>Пюре картофельное</v>
          </cell>
        </row>
        <row r="532">
          <cell r="F532" t="str">
            <v>Кисель витаминизированный</v>
          </cell>
        </row>
        <row r="533">
          <cell r="F533" t="str">
            <v>Хлеб пшеничный</v>
          </cell>
        </row>
        <row r="534">
          <cell r="F534" t="str">
            <v>Хлеб ржаной</v>
          </cell>
        </row>
        <row r="598">
          <cell r="F598" t="str">
            <v>Макаронные изделия запеченные с сыром</v>
          </cell>
        </row>
        <row r="599">
          <cell r="F599" t="str">
            <v>Какао с молоком</v>
          </cell>
        </row>
        <row r="600">
          <cell r="F600" t="str">
            <v>Плюшка Московская с сахаром</v>
          </cell>
        </row>
        <row r="601">
          <cell r="F601" t="str">
            <v>Хлеб пшеничный</v>
          </cell>
        </row>
        <row r="602">
          <cell r="F602" t="str">
            <v>Хлеб ржаной</v>
          </cell>
        </row>
        <row r="605">
          <cell r="F605" t="str">
            <v>Рассольник ленинградский со сметаной</v>
          </cell>
        </row>
        <row r="606">
          <cell r="F606" t="str">
            <v>Митболы</v>
          </cell>
        </row>
        <row r="607">
          <cell r="F607" t="str">
            <v>Соус томатный</v>
          </cell>
        </row>
        <row r="608">
          <cell r="F608" t="str">
            <v>Каша гречневая рассыпчатая</v>
          </cell>
        </row>
        <row r="609">
          <cell r="F609" t="str">
            <v>Напиток из плодов шиповника</v>
          </cell>
        </row>
        <row r="610">
          <cell r="F610" t="str">
            <v>Хлеб пшеничный</v>
          </cell>
        </row>
        <row r="611">
          <cell r="F611" t="str">
            <v>Хлеб ржаной</v>
          </cell>
        </row>
        <row r="612">
          <cell r="F612" t="str">
            <v xml:space="preserve">Фрукт </v>
          </cell>
        </row>
        <row r="679">
          <cell r="F679" t="str">
            <v>Каша ячневая молочная вязкая с маслом сливочным</v>
          </cell>
        </row>
        <row r="680">
          <cell r="F680" t="str">
            <v>Чай ягодный</v>
          </cell>
        </row>
        <row r="681">
          <cell r="F681" t="str">
            <v>Хлеб пшеничный</v>
          </cell>
        </row>
        <row r="682">
          <cell r="F682" t="str">
            <v>Зефир</v>
          </cell>
        </row>
        <row r="683">
          <cell r="F683" t="str">
            <v xml:space="preserve">Фрукт </v>
          </cell>
        </row>
        <row r="686">
          <cell r="F686" t="str">
            <v>Борщ с капустой картофелем и сметаной</v>
          </cell>
        </row>
        <row r="687">
          <cell r="F687" t="str">
            <v>Рагу из птицы с соусом красным</v>
          </cell>
        </row>
        <row r="688">
          <cell r="F688" t="str">
            <v>Компот из свежих яблок</v>
          </cell>
        </row>
        <row r="689">
          <cell r="F689" t="str">
            <v>Хлеб пшеничный</v>
          </cell>
        </row>
        <row r="690">
          <cell r="F690" t="str">
            <v>Хлеб ржаной</v>
          </cell>
        </row>
        <row r="691">
          <cell r="F691" t="str">
            <v>Манник на кефире</v>
          </cell>
        </row>
        <row r="752">
          <cell r="F752" t="str">
            <v>Бутерброд с маслом сливочным</v>
          </cell>
        </row>
        <row r="753">
          <cell r="F753" t="str">
            <v>Плов со свининой</v>
          </cell>
        </row>
        <row r="754">
          <cell r="F754" t="str">
            <v>Чай с сахаром</v>
          </cell>
        </row>
        <row r="755">
          <cell r="F755" t="str">
            <v>Хлеб пшеничный</v>
          </cell>
        </row>
        <row r="758">
          <cell r="F758" t="str">
            <v>Суп картофельный с бобовыми</v>
          </cell>
        </row>
        <row r="759">
          <cell r="F759" t="str">
            <v>Гренки из пшеничного хлеба</v>
          </cell>
        </row>
        <row r="760">
          <cell r="F760" t="str">
            <v>Птица запеченная</v>
          </cell>
        </row>
        <row r="761">
          <cell r="F761" t="str">
            <v>Макаронные изделия отварные с маслом</v>
          </cell>
        </row>
        <row r="762">
          <cell r="F762" t="str">
            <v>Напиток Ягодка</v>
          </cell>
        </row>
        <row r="763">
          <cell r="F763" t="str">
            <v>Хлеб пшеничный</v>
          </cell>
        </row>
        <row r="764">
          <cell r="F764" t="str">
            <v>Хлеб ржаной</v>
          </cell>
        </row>
        <row r="765">
          <cell r="F765" t="str">
            <v xml:space="preserve">Фрукт </v>
          </cell>
        </row>
        <row r="830">
          <cell r="F830" t="str">
            <v>Каша рисовая молочная жидкая с маслом сливочным</v>
          </cell>
        </row>
        <row r="831">
          <cell r="F831" t="str">
            <v>Язычок слоеный</v>
          </cell>
        </row>
        <row r="832">
          <cell r="F832" t="str">
            <v>Чай с лимоном</v>
          </cell>
        </row>
        <row r="833">
          <cell r="F833" t="str">
            <v>Хлеб пшеничный</v>
          </cell>
        </row>
        <row r="834">
          <cell r="F834" t="str">
            <v xml:space="preserve">Фрукт </v>
          </cell>
        </row>
        <row r="837">
          <cell r="F837" t="str">
            <v>Суп кудрявый с пшеном и яйцом</v>
          </cell>
        </row>
        <row r="838">
          <cell r="F838" t="str">
            <v>Рыба тушенная с  овощами</v>
          </cell>
        </row>
        <row r="839">
          <cell r="F839" t="str">
            <v>Рис припущенный</v>
          </cell>
        </row>
        <row r="840">
          <cell r="F840" t="str">
            <v>Компот из смеси сухофруктов</v>
          </cell>
        </row>
        <row r="841">
          <cell r="F841" t="str">
            <v>Хлеб пшеничный</v>
          </cell>
        </row>
        <row r="842">
          <cell r="F842" t="str">
            <v>Хлеб ржаной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B226" sqref="B22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110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111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15</v>
      </c>
      <c r="I3" s="46">
        <v>9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1" t="s">
        <v>26</v>
      </c>
      <c r="E6" s="39" t="str">
        <f>[1]TDSheet!F448</f>
        <v>Икра кабачковая пром.производства</v>
      </c>
      <c r="F6" s="49" t="s">
        <v>39</v>
      </c>
      <c r="G6" s="50">
        <v>0.36</v>
      </c>
      <c r="H6" s="50">
        <v>4.2</v>
      </c>
      <c r="I6" s="50">
        <v>2.2200000000000002</v>
      </c>
      <c r="J6" s="50">
        <v>29.1</v>
      </c>
      <c r="K6" s="51">
        <v>813</v>
      </c>
      <c r="L6" s="52">
        <v>12.91</v>
      </c>
    </row>
    <row r="7" spans="1:12" ht="14.4" x14ac:dyDescent="0.3">
      <c r="A7" s="23"/>
      <c r="B7" s="15"/>
      <c r="C7" s="11"/>
      <c r="D7" s="5" t="s">
        <v>21</v>
      </c>
      <c r="E7" s="40" t="str">
        <f>[1]TDSheet!F449</f>
        <v>Омлет запеченный или паровой</v>
      </c>
      <c r="F7" s="49" t="s">
        <v>40</v>
      </c>
      <c r="G7" s="50">
        <v>14.6</v>
      </c>
      <c r="H7" s="50">
        <v>15</v>
      </c>
      <c r="I7" s="50">
        <v>5.13</v>
      </c>
      <c r="J7" s="50">
        <v>284.60000000000002</v>
      </c>
      <c r="K7" s="51" t="s">
        <v>41</v>
      </c>
      <c r="L7" s="52">
        <v>60.24</v>
      </c>
    </row>
    <row r="8" spans="1:12" ht="14.4" x14ac:dyDescent="0.3">
      <c r="A8" s="23"/>
      <c r="B8" s="15"/>
      <c r="C8" s="11"/>
      <c r="D8" s="1" t="s">
        <v>54</v>
      </c>
      <c r="E8" s="40" t="str">
        <f>[1]TDSheet!F450</f>
        <v>Печенье детское</v>
      </c>
      <c r="F8" s="49">
        <v>60</v>
      </c>
      <c r="G8" s="50">
        <v>4.5</v>
      </c>
      <c r="H8" s="50">
        <v>5</v>
      </c>
      <c r="I8" s="50">
        <v>44.6</v>
      </c>
      <c r="J8" s="50">
        <v>244.18</v>
      </c>
      <c r="K8" s="51">
        <v>1141</v>
      </c>
      <c r="L8" s="52">
        <v>13.76</v>
      </c>
    </row>
    <row r="9" spans="1:12" ht="14.4" x14ac:dyDescent="0.3">
      <c r="A9" s="23"/>
      <c r="B9" s="15"/>
      <c r="C9" s="11"/>
      <c r="D9" s="7" t="s">
        <v>22</v>
      </c>
      <c r="E9" s="40" t="str">
        <f>[1]TDSheet!F451</f>
        <v>Чай с лимоном</v>
      </c>
      <c r="F9" s="49" t="s">
        <v>40</v>
      </c>
      <c r="G9" s="50">
        <v>0.06</v>
      </c>
      <c r="H9" s="50">
        <v>0</v>
      </c>
      <c r="I9" s="50">
        <v>15.16</v>
      </c>
      <c r="J9" s="50">
        <v>59.9</v>
      </c>
      <c r="K9" s="51" t="s">
        <v>42</v>
      </c>
      <c r="L9" s="52">
        <v>15</v>
      </c>
    </row>
    <row r="10" spans="1:12" ht="14.4" x14ac:dyDescent="0.3">
      <c r="A10" s="23"/>
      <c r="B10" s="15"/>
      <c r="C10" s="11"/>
      <c r="D10" s="7" t="s">
        <v>23</v>
      </c>
      <c r="E10" s="40" t="str">
        <f>[1]TDSheet!F452</f>
        <v>Батон</v>
      </c>
      <c r="F10" s="49" t="s">
        <v>39</v>
      </c>
      <c r="G10" s="50">
        <v>2.25</v>
      </c>
      <c r="H10" s="50">
        <v>1</v>
      </c>
      <c r="I10" s="50">
        <v>15.42</v>
      </c>
      <c r="J10" s="50">
        <v>78.599999999999994</v>
      </c>
      <c r="K10" s="51" t="s">
        <v>43</v>
      </c>
      <c r="L10" s="52">
        <v>6</v>
      </c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</v>
      </c>
      <c r="G13" s="19">
        <f t="shared" ref="G13:J13" si="0">SUM(G6:G12)</f>
        <v>21.77</v>
      </c>
      <c r="H13" s="19">
        <f t="shared" si="0"/>
        <v>25.2</v>
      </c>
      <c r="I13" s="19">
        <f t="shared" si="0"/>
        <v>82.53</v>
      </c>
      <c r="J13" s="19">
        <f t="shared" si="0"/>
        <v>696.38000000000011</v>
      </c>
      <c r="K13" s="25"/>
      <c r="L13" s="19">
        <f t="shared" ref="L13" si="1">SUM(L6:L12)</f>
        <v>107.91000000000001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27</v>
      </c>
      <c r="E14" s="40" t="str">
        <f>[1]TDSheet!F455</f>
        <v>Суп с вермишелью</v>
      </c>
      <c r="F14" s="49" t="s">
        <v>40</v>
      </c>
      <c r="G14" s="50">
        <v>1.94</v>
      </c>
      <c r="H14" s="50">
        <v>2</v>
      </c>
      <c r="I14" s="50">
        <v>13.95</v>
      </c>
      <c r="J14" s="50">
        <v>80.7</v>
      </c>
      <c r="K14" s="51" t="s">
        <v>44</v>
      </c>
      <c r="L14" s="52">
        <v>21.3</v>
      </c>
    </row>
    <row r="15" spans="1:12" ht="14.4" x14ac:dyDescent="0.3">
      <c r="A15" s="23"/>
      <c r="B15" s="15"/>
      <c r="C15" s="11"/>
      <c r="D15" s="7" t="s">
        <v>28</v>
      </c>
      <c r="E15" s="40" t="str">
        <f>[1]TDSheet!F456</f>
        <v>Плов со свининой</v>
      </c>
      <c r="F15" s="49" t="s">
        <v>40</v>
      </c>
      <c r="G15" s="50">
        <v>15.47</v>
      </c>
      <c r="H15" s="50">
        <v>24</v>
      </c>
      <c r="I15" s="50">
        <v>47.18</v>
      </c>
      <c r="J15" s="50">
        <v>450.8</v>
      </c>
      <c r="K15" s="51" t="s">
        <v>45</v>
      </c>
      <c r="L15" s="52">
        <v>84.51</v>
      </c>
    </row>
    <row r="16" spans="1:12" ht="14.4" x14ac:dyDescent="0.3">
      <c r="A16" s="23"/>
      <c r="B16" s="15"/>
      <c r="C16" s="11"/>
      <c r="D16" s="7" t="s">
        <v>30</v>
      </c>
      <c r="E16" s="40" t="str">
        <f>[1]TDSheet!F457</f>
        <v>Компот из смеси сухофруктов</v>
      </c>
      <c r="F16" s="49" t="s">
        <v>40</v>
      </c>
      <c r="G16" s="50">
        <v>0.46</v>
      </c>
      <c r="H16" s="50">
        <v>0</v>
      </c>
      <c r="I16" s="50">
        <v>27.49</v>
      </c>
      <c r="J16" s="50">
        <v>115.7</v>
      </c>
      <c r="K16" s="51" t="s">
        <v>46</v>
      </c>
      <c r="L16" s="52">
        <v>14</v>
      </c>
    </row>
    <row r="17" spans="1:12" ht="14.4" x14ac:dyDescent="0.3">
      <c r="A17" s="23"/>
      <c r="B17" s="15"/>
      <c r="C17" s="11"/>
      <c r="D17" s="7" t="s">
        <v>31</v>
      </c>
      <c r="E17" s="40" t="str">
        <f>[1]TDSheet!F458</f>
        <v>Хлеб пшеничный</v>
      </c>
      <c r="F17" s="49" t="s">
        <v>50</v>
      </c>
      <c r="G17" s="50">
        <v>2.0299999999999998</v>
      </c>
      <c r="H17" s="50">
        <v>0</v>
      </c>
      <c r="I17" s="50">
        <v>12.2</v>
      </c>
      <c r="J17" s="50">
        <v>60.5</v>
      </c>
      <c r="K17" s="51" t="s">
        <v>47</v>
      </c>
      <c r="L17" s="52">
        <v>6</v>
      </c>
    </row>
    <row r="18" spans="1:12" ht="14.4" x14ac:dyDescent="0.3">
      <c r="A18" s="23"/>
      <c r="B18" s="15"/>
      <c r="C18" s="11"/>
      <c r="D18" s="7" t="s">
        <v>32</v>
      </c>
      <c r="E18" s="40" t="str">
        <f>[1]TDSheet!F459</f>
        <v>Хлеб ржаной</v>
      </c>
      <c r="F18" s="49" t="s">
        <v>50</v>
      </c>
      <c r="G18" s="50">
        <v>2.13</v>
      </c>
      <c r="H18" s="50">
        <v>1</v>
      </c>
      <c r="I18" s="50">
        <v>10.63</v>
      </c>
      <c r="J18" s="50">
        <v>64.8</v>
      </c>
      <c r="K18" s="51" t="s">
        <v>48</v>
      </c>
      <c r="L18" s="52">
        <v>5.38</v>
      </c>
    </row>
    <row r="19" spans="1:12" ht="14.4" x14ac:dyDescent="0.3">
      <c r="A19" s="23"/>
      <c r="B19" s="15"/>
      <c r="C19" s="11"/>
      <c r="D19" s="7" t="s">
        <v>24</v>
      </c>
      <c r="E19" s="40" t="str">
        <f>[1]TDSheet!F460</f>
        <v>Фрукт</v>
      </c>
      <c r="F19" s="49">
        <v>100</v>
      </c>
      <c r="G19" s="50">
        <v>0.4</v>
      </c>
      <c r="H19" s="50">
        <v>0</v>
      </c>
      <c r="I19" s="50">
        <v>9.8000000000000007</v>
      </c>
      <c r="J19" s="50">
        <v>47</v>
      </c>
      <c r="K19" s="51" t="s">
        <v>49</v>
      </c>
      <c r="L19" s="52">
        <v>19.89</v>
      </c>
    </row>
    <row r="20" spans="1:12" ht="14.4" x14ac:dyDescent="0.3">
      <c r="A20" s="23"/>
      <c r="B20" s="15"/>
      <c r="C20" s="11"/>
      <c r="D20" s="7"/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100</v>
      </c>
      <c r="G23" s="19">
        <f t="shared" ref="G23:J23" si="2">SUM(G14:G22)</f>
        <v>22.43</v>
      </c>
      <c r="H23" s="19">
        <f t="shared" si="2"/>
        <v>27</v>
      </c>
      <c r="I23" s="19">
        <f t="shared" si="2"/>
        <v>121.24999999999999</v>
      </c>
      <c r="J23" s="19">
        <f t="shared" si="2"/>
        <v>819.5</v>
      </c>
      <c r="K23" s="25"/>
      <c r="L23" s="19">
        <f t="shared" ref="L23" si="3">SUM(L14:L22)</f>
        <v>151.07999999999998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160</v>
      </c>
      <c r="G24" s="32">
        <f t="shared" ref="G24:J24" si="4">G13+G23</f>
        <v>44.2</v>
      </c>
      <c r="H24" s="32">
        <f t="shared" si="4"/>
        <v>52.2</v>
      </c>
      <c r="I24" s="32">
        <f t="shared" si="4"/>
        <v>203.77999999999997</v>
      </c>
      <c r="J24" s="32">
        <f t="shared" si="4"/>
        <v>1515.88</v>
      </c>
      <c r="K24" s="32"/>
      <c r="L24" s="32">
        <f t="shared" ref="L24" si="5">L13+L23</f>
        <v>258.99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tr">
        <f>[1]TDSheet!F521</f>
        <v>Каша пшенная молочная вязкая с маслом сливочным</v>
      </c>
      <c r="F25" s="49" t="s">
        <v>40</v>
      </c>
      <c r="G25" s="50">
        <v>13.12</v>
      </c>
      <c r="H25" s="50">
        <v>10</v>
      </c>
      <c r="I25" s="50">
        <v>30.4</v>
      </c>
      <c r="J25" s="50">
        <v>259.10000000000002</v>
      </c>
      <c r="K25" s="51" t="s">
        <v>51</v>
      </c>
      <c r="L25" s="52">
        <v>44.68</v>
      </c>
    </row>
    <row r="26" spans="1:12" ht="14.4" x14ac:dyDescent="0.3">
      <c r="A26" s="14"/>
      <c r="B26" s="15"/>
      <c r="C26" s="11"/>
      <c r="D26" s="6" t="s">
        <v>30</v>
      </c>
      <c r="E26" s="40" t="str">
        <f>[1]TDSheet!F522</f>
        <v>Чай ягодный</v>
      </c>
      <c r="F26" s="49" t="s">
        <v>40</v>
      </c>
      <c r="G26" s="50">
        <v>0.1</v>
      </c>
      <c r="H26" s="50">
        <v>0</v>
      </c>
      <c r="I26" s="50">
        <v>12.97</v>
      </c>
      <c r="J26" s="50">
        <v>59.9</v>
      </c>
      <c r="K26" s="51" t="s">
        <v>52</v>
      </c>
      <c r="L26" s="52">
        <v>10</v>
      </c>
    </row>
    <row r="27" spans="1:12" ht="14.4" x14ac:dyDescent="0.3">
      <c r="A27" s="14"/>
      <c r="B27" s="15"/>
      <c r="C27" s="11"/>
      <c r="D27" s="7" t="s">
        <v>53</v>
      </c>
      <c r="E27" s="40" t="str">
        <f>[1]TDSheet!F523</f>
        <v>Манник на кефире</v>
      </c>
      <c r="F27" s="49">
        <v>60</v>
      </c>
      <c r="G27" s="50">
        <v>4.01</v>
      </c>
      <c r="H27" s="50">
        <v>5</v>
      </c>
      <c r="I27" s="50">
        <v>37</v>
      </c>
      <c r="J27" s="50">
        <v>207.1</v>
      </c>
      <c r="K27" s="51">
        <v>1182</v>
      </c>
      <c r="L27" s="52">
        <v>25.93</v>
      </c>
    </row>
    <row r="28" spans="1:12" ht="14.4" x14ac:dyDescent="0.3">
      <c r="A28" s="14"/>
      <c r="B28" s="15"/>
      <c r="C28" s="11"/>
      <c r="D28" s="7" t="s">
        <v>23</v>
      </c>
      <c r="E28" s="40" t="str">
        <f>[1]TDSheet!F524</f>
        <v>Хлеб пшеничный</v>
      </c>
      <c r="F28" s="49" t="s">
        <v>50</v>
      </c>
      <c r="G28" s="50">
        <v>2.0299999999999998</v>
      </c>
      <c r="H28" s="50">
        <v>0</v>
      </c>
      <c r="I28" s="50">
        <v>12.2</v>
      </c>
      <c r="J28" s="50">
        <v>60.5</v>
      </c>
      <c r="K28" s="51" t="s">
        <v>47</v>
      </c>
      <c r="L28" s="52">
        <v>6</v>
      </c>
    </row>
    <row r="29" spans="1:12" ht="14.4" x14ac:dyDescent="0.3">
      <c r="A29" s="14"/>
      <c r="B29" s="15"/>
      <c r="C29" s="11"/>
      <c r="D29" s="7" t="s">
        <v>24</v>
      </c>
      <c r="E29" s="40" t="str">
        <f>[1]TDSheet!F525</f>
        <v xml:space="preserve">Фрукт </v>
      </c>
      <c r="F29" s="49">
        <v>100</v>
      </c>
      <c r="G29" s="50">
        <v>0.4</v>
      </c>
      <c r="H29" s="50">
        <v>0</v>
      </c>
      <c r="I29" s="50">
        <v>9.8000000000000007</v>
      </c>
      <c r="J29" s="50">
        <v>47</v>
      </c>
      <c r="K29" s="51" t="s">
        <v>49</v>
      </c>
      <c r="L29" s="52">
        <v>21.3</v>
      </c>
    </row>
    <row r="30" spans="1:12" ht="14.4" x14ac:dyDescent="0.3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160</v>
      </c>
      <c r="G32" s="19">
        <f t="shared" ref="G32" si="6">SUM(G25:G31)</f>
        <v>19.659999999999997</v>
      </c>
      <c r="H32" s="19">
        <f t="shared" ref="H32" si="7">SUM(H25:H31)</f>
        <v>15</v>
      </c>
      <c r="I32" s="19">
        <f t="shared" ref="I32" si="8">SUM(I25:I31)</f>
        <v>102.37</v>
      </c>
      <c r="J32" s="19">
        <f t="shared" ref="J32:L32" si="9">SUM(J25:J31)</f>
        <v>633.6</v>
      </c>
      <c r="K32" s="25"/>
      <c r="L32" s="19">
        <f t="shared" si="9"/>
        <v>107.91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27</v>
      </c>
      <c r="E33" s="40" t="str">
        <f>[1]TDSheet!F528</f>
        <v>Щи из свежей капусты с картофелем со сметаной</v>
      </c>
      <c r="F33" s="49" t="s">
        <v>40</v>
      </c>
      <c r="G33" s="50">
        <v>1.65</v>
      </c>
      <c r="H33" s="50">
        <v>5</v>
      </c>
      <c r="I33" s="50">
        <v>8.08</v>
      </c>
      <c r="J33" s="50">
        <v>84.3</v>
      </c>
      <c r="K33" s="51" t="s">
        <v>55</v>
      </c>
      <c r="L33" s="52">
        <v>21.3</v>
      </c>
    </row>
    <row r="34" spans="1:12" ht="14.4" x14ac:dyDescent="0.3">
      <c r="A34" s="14"/>
      <c r="B34" s="15"/>
      <c r="C34" s="11"/>
      <c r="D34" s="7" t="s">
        <v>28</v>
      </c>
      <c r="E34" s="40" t="str">
        <f>[1]TDSheet!F529</f>
        <v>Кнели куриные паровые</v>
      </c>
      <c r="F34" s="49">
        <v>90</v>
      </c>
      <c r="G34" s="50">
        <v>16.010000000000002</v>
      </c>
      <c r="H34" s="50">
        <v>16</v>
      </c>
      <c r="I34" s="50">
        <v>15.5</v>
      </c>
      <c r="J34" s="50">
        <v>245.3</v>
      </c>
      <c r="K34" s="51" t="s">
        <v>56</v>
      </c>
      <c r="L34" s="52">
        <v>76.91</v>
      </c>
    </row>
    <row r="35" spans="1:12" ht="14.4" x14ac:dyDescent="0.3">
      <c r="A35" s="14"/>
      <c r="B35" s="15"/>
      <c r="C35" s="11"/>
      <c r="D35" s="1" t="s">
        <v>26</v>
      </c>
      <c r="E35" s="40" t="str">
        <f>[1]TDSheet!F530</f>
        <v>Соус сметанный с томатом</v>
      </c>
      <c r="F35" s="49" t="s">
        <v>59</v>
      </c>
      <c r="G35" s="50">
        <v>0.28000000000000003</v>
      </c>
      <c r="H35" s="50">
        <v>1</v>
      </c>
      <c r="I35" s="50">
        <v>1.35</v>
      </c>
      <c r="J35" s="50">
        <v>15.8</v>
      </c>
      <c r="K35" s="51" t="s">
        <v>57</v>
      </c>
      <c r="L35" s="52">
        <v>2.2599999999999998</v>
      </c>
    </row>
    <row r="36" spans="1:12" ht="14.4" x14ac:dyDescent="0.3">
      <c r="A36" s="14"/>
      <c r="B36" s="15"/>
      <c r="C36" s="11"/>
      <c r="D36" s="7" t="s">
        <v>29</v>
      </c>
      <c r="E36" s="40" t="str">
        <f>[1]TDSheet!F531</f>
        <v>Пюре картофельное</v>
      </c>
      <c r="F36" s="49" t="s">
        <v>60</v>
      </c>
      <c r="G36" s="50">
        <v>3.31</v>
      </c>
      <c r="H36" s="50">
        <v>6</v>
      </c>
      <c r="I36" s="50">
        <v>22.17</v>
      </c>
      <c r="J36" s="50">
        <v>155</v>
      </c>
      <c r="K36" s="51" t="s">
        <v>58</v>
      </c>
      <c r="L36" s="52">
        <v>25.23</v>
      </c>
    </row>
    <row r="37" spans="1:12" ht="14.4" x14ac:dyDescent="0.3">
      <c r="A37" s="14"/>
      <c r="B37" s="15"/>
      <c r="C37" s="11"/>
      <c r="D37" s="7" t="s">
        <v>30</v>
      </c>
      <c r="E37" s="40" t="str">
        <f>[1]TDSheet!F532</f>
        <v>Кисель витаминизированный</v>
      </c>
      <c r="F37" s="49" t="s">
        <v>40</v>
      </c>
      <c r="G37" s="50">
        <v>0.05</v>
      </c>
      <c r="H37" s="53">
        <v>0</v>
      </c>
      <c r="I37" s="50">
        <v>23</v>
      </c>
      <c r="J37" s="50">
        <v>134</v>
      </c>
      <c r="K37" s="51">
        <v>1318</v>
      </c>
      <c r="L37" s="52">
        <v>14</v>
      </c>
    </row>
    <row r="38" spans="1:12" ht="14.4" x14ac:dyDescent="0.3">
      <c r="A38" s="14"/>
      <c r="B38" s="15"/>
      <c r="C38" s="11"/>
      <c r="D38" s="7" t="s">
        <v>31</v>
      </c>
      <c r="E38" s="40" t="str">
        <f>[1]TDSheet!F533</f>
        <v>Хлеб пшеничный</v>
      </c>
      <c r="F38" s="49" t="s">
        <v>50</v>
      </c>
      <c r="G38" s="50">
        <v>2.0299999999999998</v>
      </c>
      <c r="H38" s="50">
        <v>0</v>
      </c>
      <c r="I38" s="50">
        <v>12.2</v>
      </c>
      <c r="J38" s="50">
        <v>60.5</v>
      </c>
      <c r="K38" s="51" t="s">
        <v>47</v>
      </c>
      <c r="L38" s="52">
        <v>6</v>
      </c>
    </row>
    <row r="39" spans="1:12" ht="14.4" x14ac:dyDescent="0.3">
      <c r="A39" s="14"/>
      <c r="B39" s="15"/>
      <c r="C39" s="11"/>
      <c r="D39" s="7" t="s">
        <v>32</v>
      </c>
      <c r="E39" s="40" t="str">
        <f>[1]TDSheet!F534</f>
        <v>Хлеб ржаной</v>
      </c>
      <c r="F39" s="49" t="s">
        <v>50</v>
      </c>
      <c r="G39" s="50">
        <v>2.13</v>
      </c>
      <c r="H39" s="50">
        <v>1</v>
      </c>
      <c r="I39" s="50">
        <v>10.63</v>
      </c>
      <c r="J39" s="50">
        <v>64.8</v>
      </c>
      <c r="K39" s="51" t="s">
        <v>48</v>
      </c>
      <c r="L39" s="52">
        <v>5.38</v>
      </c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90</v>
      </c>
      <c r="G42" s="19">
        <f t="shared" ref="G42" si="10">SUM(G33:G41)</f>
        <v>25.46</v>
      </c>
      <c r="H42" s="19">
        <f t="shared" ref="H42" si="11">SUM(H33:H41)</f>
        <v>29</v>
      </c>
      <c r="I42" s="19">
        <f t="shared" ref="I42" si="12">SUM(I33:I41)</f>
        <v>92.929999999999993</v>
      </c>
      <c r="J42" s="19">
        <f t="shared" ref="J42:L42" si="13">SUM(J33:J41)</f>
        <v>759.7</v>
      </c>
      <c r="K42" s="25"/>
      <c r="L42" s="19">
        <f t="shared" si="13"/>
        <v>151.07999999999998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250</v>
      </c>
      <c r="G43" s="32">
        <f t="shared" ref="G43" si="14">G32+G42</f>
        <v>45.12</v>
      </c>
      <c r="H43" s="32">
        <f t="shared" ref="H43" si="15">H32+H42</f>
        <v>44</v>
      </c>
      <c r="I43" s="32">
        <f t="shared" ref="I43" si="16">I32+I42</f>
        <v>195.3</v>
      </c>
      <c r="J43" s="32">
        <f t="shared" ref="J43:L43" si="17">J32+J42</f>
        <v>1393.3000000000002</v>
      </c>
      <c r="K43" s="32"/>
      <c r="L43" s="32">
        <f t="shared" si="17"/>
        <v>258.99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tr">
        <f>[1]TDSheet!F598</f>
        <v>Макаронные изделия запеченные с сыром</v>
      </c>
      <c r="F44" s="49">
        <v>200</v>
      </c>
      <c r="G44" s="50">
        <v>17.71</v>
      </c>
      <c r="H44" s="50">
        <v>20</v>
      </c>
      <c r="I44" s="50">
        <v>34.270000000000003</v>
      </c>
      <c r="J44" s="50">
        <v>291.01</v>
      </c>
      <c r="K44" s="51">
        <v>334</v>
      </c>
      <c r="L44" s="52">
        <v>73.150000000000006</v>
      </c>
    </row>
    <row r="45" spans="1:12" ht="14.4" x14ac:dyDescent="0.3">
      <c r="A45" s="23"/>
      <c r="B45" s="15"/>
      <c r="C45" s="11"/>
      <c r="D45" s="7" t="s">
        <v>22</v>
      </c>
      <c r="E45" s="40" t="str">
        <f>[1]TDSheet!F599</f>
        <v>Какао с молоком</v>
      </c>
      <c r="F45" s="49" t="s">
        <v>40</v>
      </c>
      <c r="G45" s="50">
        <v>3.87</v>
      </c>
      <c r="H45" s="50">
        <v>4</v>
      </c>
      <c r="I45" s="50">
        <v>12.3</v>
      </c>
      <c r="J45" s="50">
        <v>89.7</v>
      </c>
      <c r="K45" s="51" t="s">
        <v>61</v>
      </c>
      <c r="L45" s="52">
        <v>15</v>
      </c>
    </row>
    <row r="46" spans="1:12" ht="14.4" x14ac:dyDescent="0.3">
      <c r="A46" s="23"/>
      <c r="B46" s="15"/>
      <c r="C46" s="11"/>
      <c r="D46" s="7" t="s">
        <v>53</v>
      </c>
      <c r="E46" s="40" t="str">
        <f>[1]TDSheet!F600</f>
        <v>Плюшка Московская с сахаром</v>
      </c>
      <c r="F46" s="49" t="s">
        <v>63</v>
      </c>
      <c r="G46" s="50">
        <v>4.57</v>
      </c>
      <c r="H46" s="50">
        <v>2</v>
      </c>
      <c r="I46" s="50">
        <v>29.3</v>
      </c>
      <c r="J46" s="50">
        <v>238.9</v>
      </c>
      <c r="K46" s="51">
        <v>938.03</v>
      </c>
      <c r="L46" s="52">
        <v>8.3800000000000008</v>
      </c>
    </row>
    <row r="47" spans="1:12" ht="14.4" x14ac:dyDescent="0.3">
      <c r="A47" s="23"/>
      <c r="B47" s="15"/>
      <c r="C47" s="11"/>
      <c r="D47" s="7" t="s">
        <v>31</v>
      </c>
      <c r="E47" s="40" t="str">
        <f>[1]TDSheet!F601</f>
        <v>Хлеб пшеничный</v>
      </c>
      <c r="F47" s="49" t="s">
        <v>50</v>
      </c>
      <c r="G47" s="50">
        <v>2.0299999999999998</v>
      </c>
      <c r="H47" s="50">
        <v>0</v>
      </c>
      <c r="I47" s="50">
        <v>12.2</v>
      </c>
      <c r="J47" s="50">
        <v>60.5</v>
      </c>
      <c r="K47" s="51" t="s">
        <v>47</v>
      </c>
      <c r="L47" s="52">
        <v>6</v>
      </c>
    </row>
    <row r="48" spans="1:12" ht="14.4" x14ac:dyDescent="0.3">
      <c r="A48" s="23"/>
      <c r="B48" s="15"/>
      <c r="C48" s="11"/>
      <c r="D48" s="7" t="s">
        <v>32</v>
      </c>
      <c r="E48" s="40" t="str">
        <f>[1]TDSheet!F602</f>
        <v>Хлеб ржаной</v>
      </c>
      <c r="F48" s="49" t="s">
        <v>50</v>
      </c>
      <c r="G48" s="50">
        <v>2.13</v>
      </c>
      <c r="H48" s="50">
        <v>1</v>
      </c>
      <c r="I48" s="50">
        <v>12.13</v>
      </c>
      <c r="J48" s="50">
        <v>64.8</v>
      </c>
      <c r="K48" s="51" t="s">
        <v>62</v>
      </c>
      <c r="L48" s="52">
        <v>5.38</v>
      </c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200</v>
      </c>
      <c r="G51" s="19">
        <f t="shared" ref="G51" si="18">SUM(G44:G50)</f>
        <v>30.310000000000002</v>
      </c>
      <c r="H51" s="19">
        <f t="shared" ref="H51" si="19">SUM(H44:H50)</f>
        <v>27</v>
      </c>
      <c r="I51" s="19">
        <f t="shared" ref="I51" si="20">SUM(I44:I50)</f>
        <v>100.2</v>
      </c>
      <c r="J51" s="19">
        <f t="shared" ref="J51:L51" si="21">SUM(J44:J50)</f>
        <v>744.91</v>
      </c>
      <c r="K51" s="25"/>
      <c r="L51" s="19">
        <f t="shared" si="21"/>
        <v>107.91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27</v>
      </c>
      <c r="E52" s="40" t="str">
        <f>[1]TDSheet!F605</f>
        <v>Рассольник ленинградский со сметаной</v>
      </c>
      <c r="F52" s="49" t="s">
        <v>40</v>
      </c>
      <c r="G52" s="50">
        <v>2.12</v>
      </c>
      <c r="H52" s="50">
        <v>5</v>
      </c>
      <c r="I52" s="50">
        <v>15.02</v>
      </c>
      <c r="J52" s="50">
        <v>118.9</v>
      </c>
      <c r="K52" s="51" t="s">
        <v>64</v>
      </c>
      <c r="L52" s="52">
        <v>21.3</v>
      </c>
    </row>
    <row r="53" spans="1:12" ht="14.4" x14ac:dyDescent="0.3">
      <c r="A53" s="23"/>
      <c r="B53" s="15"/>
      <c r="C53" s="11"/>
      <c r="D53" s="7" t="s">
        <v>28</v>
      </c>
      <c r="E53" s="40" t="str">
        <f>[1]TDSheet!F606</f>
        <v>Митболы</v>
      </c>
      <c r="F53" s="49" t="s">
        <v>69</v>
      </c>
      <c r="G53" s="50">
        <v>12.59</v>
      </c>
      <c r="H53" s="50">
        <v>11</v>
      </c>
      <c r="I53" s="50">
        <v>2.09</v>
      </c>
      <c r="J53" s="50">
        <v>113.8</v>
      </c>
      <c r="K53" s="51" t="s">
        <v>65</v>
      </c>
      <c r="L53" s="52">
        <v>68.400000000000006</v>
      </c>
    </row>
    <row r="54" spans="1:12" ht="14.4" x14ac:dyDescent="0.3">
      <c r="A54" s="23"/>
      <c r="B54" s="15"/>
      <c r="C54" s="11"/>
      <c r="D54" s="1" t="s">
        <v>26</v>
      </c>
      <c r="E54" s="40" t="str">
        <f>[1]TDSheet!F607</f>
        <v>Соус томатный</v>
      </c>
      <c r="F54" s="49" t="s">
        <v>59</v>
      </c>
      <c r="G54" s="50">
        <v>0.12</v>
      </c>
      <c r="H54" s="50">
        <v>1</v>
      </c>
      <c r="I54" s="50">
        <v>1.1599999999999999</v>
      </c>
      <c r="J54" s="50">
        <v>11.1</v>
      </c>
      <c r="K54" s="51" t="s">
        <v>66</v>
      </c>
      <c r="L54" s="52">
        <v>2.2599999999999998</v>
      </c>
    </row>
    <row r="55" spans="1:12" ht="14.4" x14ac:dyDescent="0.3">
      <c r="A55" s="23"/>
      <c r="B55" s="15"/>
      <c r="C55" s="11"/>
      <c r="D55" s="7" t="s">
        <v>29</v>
      </c>
      <c r="E55" s="40" t="str">
        <f>[1]TDSheet!F608</f>
        <v>Каша гречневая рассыпчатая</v>
      </c>
      <c r="F55" s="49" t="s">
        <v>60</v>
      </c>
      <c r="G55" s="50">
        <v>7.55</v>
      </c>
      <c r="H55" s="50">
        <v>6</v>
      </c>
      <c r="I55" s="50">
        <v>39.35</v>
      </c>
      <c r="J55" s="50">
        <v>240.8</v>
      </c>
      <c r="K55" s="51" t="s">
        <v>67</v>
      </c>
      <c r="L55" s="52">
        <v>17.73</v>
      </c>
    </row>
    <row r="56" spans="1:12" ht="14.4" x14ac:dyDescent="0.3">
      <c r="A56" s="23"/>
      <c r="B56" s="15"/>
      <c r="C56" s="11"/>
      <c r="D56" s="7" t="s">
        <v>30</v>
      </c>
      <c r="E56" s="40" t="str">
        <f>[1]TDSheet!F609</f>
        <v>Напиток из плодов шиповника</v>
      </c>
      <c r="F56" s="49" t="s">
        <v>40</v>
      </c>
      <c r="G56" s="50">
        <v>0.68</v>
      </c>
      <c r="H56" s="50">
        <v>0</v>
      </c>
      <c r="I56" s="50">
        <v>25.63</v>
      </c>
      <c r="J56" s="50">
        <v>120.6</v>
      </c>
      <c r="K56" s="51" t="s">
        <v>68</v>
      </c>
      <c r="L56" s="52">
        <v>14</v>
      </c>
    </row>
    <row r="57" spans="1:12" ht="14.4" x14ac:dyDescent="0.3">
      <c r="A57" s="23"/>
      <c r="B57" s="15"/>
      <c r="C57" s="11"/>
      <c r="D57" s="7" t="s">
        <v>31</v>
      </c>
      <c r="E57" s="40" t="str">
        <f>[1]TDSheet!F610</f>
        <v>Хлеб пшеничный</v>
      </c>
      <c r="F57" s="49" t="s">
        <v>50</v>
      </c>
      <c r="G57" s="50">
        <v>2.0299999999999998</v>
      </c>
      <c r="H57" s="50">
        <v>0</v>
      </c>
      <c r="I57" s="50">
        <v>12.2</v>
      </c>
      <c r="J57" s="50">
        <v>60.5</v>
      </c>
      <c r="K57" s="51" t="s">
        <v>47</v>
      </c>
      <c r="L57" s="52">
        <v>6</v>
      </c>
    </row>
    <row r="58" spans="1:12" ht="14.4" x14ac:dyDescent="0.3">
      <c r="A58" s="23"/>
      <c r="B58" s="15"/>
      <c r="C58" s="11"/>
      <c r="D58" s="7" t="s">
        <v>32</v>
      </c>
      <c r="E58" s="40" t="str">
        <f>[1]TDSheet!F611</f>
        <v>Хлеб ржаной</v>
      </c>
      <c r="F58" s="49" t="s">
        <v>50</v>
      </c>
      <c r="G58" s="50">
        <v>2.13</v>
      </c>
      <c r="H58" s="50">
        <v>1</v>
      </c>
      <c r="I58" s="50">
        <v>10.63</v>
      </c>
      <c r="J58" s="50">
        <v>64.8</v>
      </c>
      <c r="K58" s="51" t="s">
        <v>48</v>
      </c>
      <c r="L58" s="52">
        <v>5.38</v>
      </c>
    </row>
    <row r="59" spans="1:12" ht="14.4" x14ac:dyDescent="0.3">
      <c r="A59" s="23"/>
      <c r="B59" s="15"/>
      <c r="C59" s="11"/>
      <c r="D59" s="7" t="s">
        <v>24</v>
      </c>
      <c r="E59" s="40" t="str">
        <f>[1]TDSheet!F612</f>
        <v xml:space="preserve">Фрукт </v>
      </c>
      <c r="F59" s="49">
        <v>100</v>
      </c>
      <c r="G59" s="50">
        <v>0.4</v>
      </c>
      <c r="H59" s="50">
        <v>0</v>
      </c>
      <c r="I59" s="50">
        <v>9.8000000000000007</v>
      </c>
      <c r="J59" s="50">
        <v>47</v>
      </c>
      <c r="K59" s="51" t="s">
        <v>49</v>
      </c>
      <c r="L59" s="52">
        <v>16.010000000000002</v>
      </c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100</v>
      </c>
      <c r="G61" s="19">
        <f t="shared" ref="G61" si="22">SUM(G52:G60)</f>
        <v>27.619999999999997</v>
      </c>
      <c r="H61" s="19">
        <f t="shared" ref="H61" si="23">SUM(H52:H60)</f>
        <v>24</v>
      </c>
      <c r="I61" s="19">
        <f t="shared" ref="I61" si="24">SUM(I52:I60)</f>
        <v>115.88</v>
      </c>
      <c r="J61" s="19">
        <f t="shared" ref="J61:L61" si="25">SUM(J52:J60)</f>
        <v>777.5</v>
      </c>
      <c r="K61" s="25"/>
      <c r="L61" s="19">
        <f t="shared" si="25"/>
        <v>151.07999999999998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300</v>
      </c>
      <c r="G62" s="32">
        <f t="shared" ref="G62" si="26">G51+G61</f>
        <v>57.93</v>
      </c>
      <c r="H62" s="32">
        <f t="shared" ref="H62" si="27">H51+H61</f>
        <v>51</v>
      </c>
      <c r="I62" s="32">
        <f t="shared" ref="I62" si="28">I51+I61</f>
        <v>216.07999999999998</v>
      </c>
      <c r="J62" s="32">
        <f t="shared" ref="J62:L62" si="29">J51+J61</f>
        <v>1522.4099999999999</v>
      </c>
      <c r="K62" s="32"/>
      <c r="L62" s="32">
        <f t="shared" si="29"/>
        <v>258.99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tr">
        <f>[1]TDSheet!F679</f>
        <v>Каша ячневая молочная вязкая с маслом сливочным</v>
      </c>
      <c r="F63" s="49" t="s">
        <v>40</v>
      </c>
      <c r="G63" s="50">
        <v>4.4800000000000004</v>
      </c>
      <c r="H63" s="50">
        <v>8</v>
      </c>
      <c r="I63" s="50">
        <v>25.08</v>
      </c>
      <c r="J63" s="50">
        <v>198.4</v>
      </c>
      <c r="K63" s="51" t="s">
        <v>70</v>
      </c>
      <c r="L63" s="52">
        <v>52.03</v>
      </c>
    </row>
    <row r="64" spans="1:12" ht="14.4" x14ac:dyDescent="0.3">
      <c r="A64" s="23"/>
      <c r="B64" s="15"/>
      <c r="C64" s="11"/>
      <c r="D64" s="7" t="s">
        <v>22</v>
      </c>
      <c r="E64" s="40" t="str">
        <f>[1]TDSheet!F680</f>
        <v>Чай ягодный</v>
      </c>
      <c r="F64" s="49" t="s">
        <v>40</v>
      </c>
      <c r="G64" s="50">
        <v>0.1</v>
      </c>
      <c r="H64" s="50">
        <v>0</v>
      </c>
      <c r="I64" s="50">
        <v>12.97</v>
      </c>
      <c r="J64" s="50">
        <v>59.9</v>
      </c>
      <c r="K64" s="51" t="s">
        <v>52</v>
      </c>
      <c r="L64" s="52">
        <v>10</v>
      </c>
    </row>
    <row r="65" spans="1:12" ht="14.4" x14ac:dyDescent="0.3">
      <c r="A65" s="23"/>
      <c r="B65" s="15"/>
      <c r="C65" s="11"/>
      <c r="D65" s="7" t="s">
        <v>23</v>
      </c>
      <c r="E65" s="40" t="str">
        <f>[1]TDSheet!F681</f>
        <v>Хлеб пшеничный</v>
      </c>
      <c r="F65" s="49" t="s">
        <v>50</v>
      </c>
      <c r="G65" s="50">
        <v>2.0299999999999998</v>
      </c>
      <c r="H65" s="50">
        <v>0</v>
      </c>
      <c r="I65" s="50">
        <v>12.2</v>
      </c>
      <c r="J65" s="50">
        <v>60.5</v>
      </c>
      <c r="K65" s="51" t="s">
        <v>47</v>
      </c>
      <c r="L65" s="52">
        <v>6</v>
      </c>
    </row>
    <row r="66" spans="1:12" ht="14.4" x14ac:dyDescent="0.3">
      <c r="A66" s="23"/>
      <c r="B66" s="15"/>
      <c r="C66" s="11"/>
      <c r="D66" s="7" t="s">
        <v>54</v>
      </c>
      <c r="E66" s="40" t="str">
        <f>[1]TDSheet!F682</f>
        <v>Зефир</v>
      </c>
      <c r="F66" s="49">
        <v>54</v>
      </c>
      <c r="G66" s="50">
        <v>0.43</v>
      </c>
      <c r="H66" s="50">
        <v>0</v>
      </c>
      <c r="I66" s="50">
        <v>43.09</v>
      </c>
      <c r="J66" s="50">
        <v>176</v>
      </c>
      <c r="K66" s="51">
        <v>1466</v>
      </c>
      <c r="L66" s="52">
        <v>26.12</v>
      </c>
    </row>
    <row r="67" spans="1:12" ht="14.4" x14ac:dyDescent="0.3">
      <c r="A67" s="23"/>
      <c r="B67" s="15"/>
      <c r="C67" s="11"/>
      <c r="D67" s="7" t="s">
        <v>24</v>
      </c>
      <c r="E67" s="40" t="str">
        <f>[1]TDSheet!F683</f>
        <v xml:space="preserve">Фрукт </v>
      </c>
      <c r="F67" s="49">
        <v>100</v>
      </c>
      <c r="G67" s="50">
        <v>0.4</v>
      </c>
      <c r="H67" s="50">
        <v>0</v>
      </c>
      <c r="I67" s="50">
        <v>9.8000000000000007</v>
      </c>
      <c r="J67" s="50">
        <v>47</v>
      </c>
      <c r="K67" s="51" t="s">
        <v>49</v>
      </c>
      <c r="L67" s="52">
        <v>13.76</v>
      </c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154</v>
      </c>
      <c r="G70" s="19">
        <f t="shared" ref="G70" si="30">SUM(G63:G69)</f>
        <v>7.4399999999999995</v>
      </c>
      <c r="H70" s="19">
        <f t="shared" ref="H70" si="31">SUM(H63:H69)</f>
        <v>8</v>
      </c>
      <c r="I70" s="19">
        <f t="shared" ref="I70" si="32">SUM(I63:I69)</f>
        <v>103.14</v>
      </c>
      <c r="J70" s="19">
        <f t="shared" ref="J70:L70" si="33">SUM(J63:J69)</f>
        <v>541.79999999999995</v>
      </c>
      <c r="K70" s="25"/>
      <c r="L70" s="19">
        <f t="shared" si="33"/>
        <v>107.91000000000001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27</v>
      </c>
      <c r="E71" s="40" t="str">
        <f>[1]TDSheet!F686</f>
        <v>Борщ с капустой картофелем и сметаной</v>
      </c>
      <c r="F71" s="49" t="s">
        <v>40</v>
      </c>
      <c r="G71" s="50">
        <v>3.03</v>
      </c>
      <c r="H71" s="50">
        <v>6</v>
      </c>
      <c r="I71" s="50">
        <v>13.87</v>
      </c>
      <c r="J71" s="50">
        <v>118</v>
      </c>
      <c r="K71" s="51" t="s">
        <v>71</v>
      </c>
      <c r="L71" s="52">
        <v>21.3</v>
      </c>
    </row>
    <row r="72" spans="1:12" ht="14.4" x14ac:dyDescent="0.3">
      <c r="A72" s="23"/>
      <c r="B72" s="15"/>
      <c r="C72" s="11"/>
      <c r="D72" s="7" t="s">
        <v>28</v>
      </c>
      <c r="E72" s="40" t="str">
        <f>[1]TDSheet!F687</f>
        <v>Рагу из птицы с соусом красным</v>
      </c>
      <c r="F72" s="49" t="s">
        <v>74</v>
      </c>
      <c r="G72" s="50">
        <v>15.75</v>
      </c>
      <c r="H72" s="50">
        <v>15</v>
      </c>
      <c r="I72" s="50">
        <v>18.98</v>
      </c>
      <c r="J72" s="50">
        <v>344.3</v>
      </c>
      <c r="K72" s="51" t="s">
        <v>72</v>
      </c>
      <c r="L72" s="52">
        <v>83.1</v>
      </c>
    </row>
    <row r="73" spans="1:12" ht="14.4" x14ac:dyDescent="0.3">
      <c r="A73" s="23"/>
      <c r="B73" s="15"/>
      <c r="C73" s="11"/>
      <c r="D73" s="7" t="s">
        <v>30</v>
      </c>
      <c r="E73" s="40" t="str">
        <f>[1]TDSheet!F688</f>
        <v>Компот из свежих яблок</v>
      </c>
      <c r="F73" s="49" t="s">
        <v>40</v>
      </c>
      <c r="G73" s="50">
        <v>0.16</v>
      </c>
      <c r="H73" s="50">
        <v>0</v>
      </c>
      <c r="I73" s="50">
        <v>23.88</v>
      </c>
      <c r="J73" s="50">
        <v>99.1</v>
      </c>
      <c r="K73" s="51" t="s">
        <v>73</v>
      </c>
      <c r="L73" s="52">
        <v>14</v>
      </c>
    </row>
    <row r="74" spans="1:12" ht="14.4" x14ac:dyDescent="0.3">
      <c r="A74" s="23"/>
      <c r="B74" s="15"/>
      <c r="C74" s="11"/>
      <c r="D74" s="7" t="s">
        <v>31</v>
      </c>
      <c r="E74" s="40" t="str">
        <f>[1]TDSheet!F689</f>
        <v>Хлеб пшеничный</v>
      </c>
      <c r="F74" s="49" t="s">
        <v>50</v>
      </c>
      <c r="G74" s="50">
        <v>2.0299999999999998</v>
      </c>
      <c r="H74" s="50">
        <v>0</v>
      </c>
      <c r="I74" s="50">
        <v>12.2</v>
      </c>
      <c r="J74" s="50">
        <v>60.5</v>
      </c>
      <c r="K74" s="51" t="s">
        <v>47</v>
      </c>
      <c r="L74" s="52">
        <v>6</v>
      </c>
    </row>
    <row r="75" spans="1:12" ht="14.4" x14ac:dyDescent="0.3">
      <c r="A75" s="23"/>
      <c r="B75" s="15"/>
      <c r="C75" s="11"/>
      <c r="D75" s="7" t="s">
        <v>32</v>
      </c>
      <c r="E75" s="40" t="str">
        <f>[1]TDSheet!F690</f>
        <v>Хлеб ржаной</v>
      </c>
      <c r="F75" s="49" t="s">
        <v>50</v>
      </c>
      <c r="G75" s="50">
        <v>2.13</v>
      </c>
      <c r="H75" s="50">
        <v>1</v>
      </c>
      <c r="I75" s="50">
        <v>10.63</v>
      </c>
      <c r="J75" s="50">
        <v>64.8</v>
      </c>
      <c r="K75" s="51" t="s">
        <v>48</v>
      </c>
      <c r="L75" s="52">
        <v>5.38</v>
      </c>
    </row>
    <row r="76" spans="1:12" ht="14.4" x14ac:dyDescent="0.3">
      <c r="A76" s="23"/>
      <c r="B76" s="15"/>
      <c r="C76" s="11"/>
      <c r="D76" s="7" t="s">
        <v>53</v>
      </c>
      <c r="E76" s="40" t="str">
        <f>[1]TDSheet!F691</f>
        <v>Манник на кефире</v>
      </c>
      <c r="F76" s="49">
        <v>60</v>
      </c>
      <c r="G76" s="50">
        <v>4.01</v>
      </c>
      <c r="H76" s="50">
        <v>5</v>
      </c>
      <c r="I76" s="50">
        <v>37</v>
      </c>
      <c r="J76" s="50">
        <v>207.1</v>
      </c>
      <c r="K76" s="51">
        <v>1182.03</v>
      </c>
      <c r="L76" s="52">
        <v>21.3</v>
      </c>
    </row>
    <row r="77" spans="1:12" ht="14.4" x14ac:dyDescent="0.3">
      <c r="A77" s="23"/>
      <c r="B77" s="15"/>
      <c r="C77" s="11"/>
      <c r="D77" s="7"/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60</v>
      </c>
      <c r="G80" s="19">
        <f t="shared" ref="G80" si="34">SUM(G71:G79)</f>
        <v>27.11</v>
      </c>
      <c r="H80" s="19">
        <f t="shared" ref="H80" si="35">SUM(H71:H79)</f>
        <v>27</v>
      </c>
      <c r="I80" s="19">
        <f t="shared" ref="I80" si="36">SUM(I71:I79)</f>
        <v>116.56</v>
      </c>
      <c r="J80" s="19">
        <f t="shared" ref="J80:L80" si="37">SUM(J71:J79)</f>
        <v>893.8</v>
      </c>
      <c r="K80" s="25"/>
      <c r="L80" s="19">
        <f t="shared" si="37"/>
        <v>151.08000000000001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214</v>
      </c>
      <c r="G81" s="32">
        <f t="shared" ref="G81" si="38">G70+G80</f>
        <v>34.549999999999997</v>
      </c>
      <c r="H81" s="32">
        <f t="shared" ref="H81" si="39">H70+H80</f>
        <v>35</v>
      </c>
      <c r="I81" s="32">
        <f t="shared" ref="I81" si="40">I70+I80</f>
        <v>219.7</v>
      </c>
      <c r="J81" s="32">
        <f t="shared" ref="J81:L81" si="41">J70+J80</f>
        <v>1435.6</v>
      </c>
      <c r="K81" s="32"/>
      <c r="L81" s="32">
        <f t="shared" si="41"/>
        <v>258.99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1" t="s">
        <v>26</v>
      </c>
      <c r="E82" s="39" t="str">
        <f>[1]TDSheet!F752</f>
        <v>Бутерброд с маслом сливочным</v>
      </c>
      <c r="F82" s="49" t="s">
        <v>77</v>
      </c>
      <c r="G82" s="50">
        <v>2.5</v>
      </c>
      <c r="H82" s="50">
        <v>8</v>
      </c>
      <c r="I82" s="50">
        <v>16.55</v>
      </c>
      <c r="J82" s="50">
        <v>151.1</v>
      </c>
      <c r="K82" s="51" t="s">
        <v>75</v>
      </c>
      <c r="L82" s="52">
        <v>11.92</v>
      </c>
    </row>
    <row r="83" spans="1:12" ht="14.4" x14ac:dyDescent="0.3">
      <c r="A83" s="23"/>
      <c r="B83" s="15"/>
      <c r="C83" s="11"/>
      <c r="D83" s="5" t="s">
        <v>21</v>
      </c>
      <c r="E83" s="40" t="str">
        <f>[1]TDSheet!F753</f>
        <v>Плов со свининой</v>
      </c>
      <c r="F83" s="49" t="s">
        <v>78</v>
      </c>
      <c r="G83" s="50">
        <v>15.59</v>
      </c>
      <c r="H83" s="50">
        <v>12</v>
      </c>
      <c r="I83" s="50">
        <v>38.97</v>
      </c>
      <c r="J83" s="50">
        <v>297.60000000000002</v>
      </c>
      <c r="K83" s="51" t="s">
        <v>45</v>
      </c>
      <c r="L83" s="52">
        <v>79.989999999999995</v>
      </c>
    </row>
    <row r="84" spans="1:12" ht="14.4" x14ac:dyDescent="0.3">
      <c r="A84" s="23"/>
      <c r="B84" s="15"/>
      <c r="C84" s="11"/>
      <c r="D84" s="7" t="s">
        <v>22</v>
      </c>
      <c r="E84" s="40" t="str">
        <f>[1]TDSheet!F754</f>
        <v>Чай с сахаром</v>
      </c>
      <c r="F84" s="49" t="s">
        <v>40</v>
      </c>
      <c r="G84" s="53">
        <v>0</v>
      </c>
      <c r="H84" s="53">
        <v>0</v>
      </c>
      <c r="I84" s="50">
        <v>14.97</v>
      </c>
      <c r="J84" s="50">
        <v>59.9</v>
      </c>
      <c r="K84" s="51" t="s">
        <v>76</v>
      </c>
      <c r="L84" s="52">
        <v>10</v>
      </c>
    </row>
    <row r="85" spans="1:12" ht="14.4" x14ac:dyDescent="0.3">
      <c r="A85" s="23"/>
      <c r="B85" s="15"/>
      <c r="C85" s="11"/>
      <c r="D85" s="7" t="s">
        <v>23</v>
      </c>
      <c r="E85" s="40" t="str">
        <f>[1]TDSheet!F755</f>
        <v>Хлеб пшеничный</v>
      </c>
      <c r="F85" s="49" t="s">
        <v>50</v>
      </c>
      <c r="G85" s="50">
        <v>2.0299999999999998</v>
      </c>
      <c r="H85" s="50">
        <v>0</v>
      </c>
      <c r="I85" s="50">
        <v>12.2</v>
      </c>
      <c r="J85" s="50">
        <v>60.5</v>
      </c>
      <c r="K85" s="51" t="s">
        <v>47</v>
      </c>
      <c r="L85" s="52">
        <v>6</v>
      </c>
    </row>
    <row r="86" spans="1:12" ht="14.4" x14ac:dyDescent="0.3">
      <c r="A86" s="23"/>
      <c r="B86" s="15"/>
      <c r="C86" s="11"/>
      <c r="D86" s="7"/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20.12</v>
      </c>
      <c r="H89" s="19">
        <f t="shared" ref="H89" si="43">SUM(H82:H88)</f>
        <v>20</v>
      </c>
      <c r="I89" s="19">
        <f t="shared" ref="I89" si="44">SUM(I82:I88)</f>
        <v>82.69</v>
      </c>
      <c r="J89" s="19">
        <f t="shared" ref="J89:L89" si="45">SUM(J82:J88)</f>
        <v>569.1</v>
      </c>
      <c r="K89" s="25"/>
      <c r="L89" s="19">
        <f t="shared" si="45"/>
        <v>107.91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27</v>
      </c>
      <c r="E90" s="40" t="str">
        <f>[1]TDSheet!F758</f>
        <v>Суп картофельный с бобовыми</v>
      </c>
      <c r="F90" s="49" t="s">
        <v>40</v>
      </c>
      <c r="G90" s="50">
        <v>4.7</v>
      </c>
      <c r="H90" s="50">
        <v>4</v>
      </c>
      <c r="I90" s="50">
        <v>17.18</v>
      </c>
      <c r="J90" s="50">
        <v>125.1</v>
      </c>
      <c r="K90" s="51" t="s">
        <v>79</v>
      </c>
      <c r="L90" s="52">
        <v>20.88</v>
      </c>
    </row>
    <row r="91" spans="1:12" ht="14.4" x14ac:dyDescent="0.3">
      <c r="A91" s="23"/>
      <c r="B91" s="15"/>
      <c r="C91" s="11"/>
      <c r="D91" s="7" t="s">
        <v>26</v>
      </c>
      <c r="E91" s="40" t="str">
        <f>[1]TDSheet!F759</f>
        <v>Гренки из пшеничного хлеба</v>
      </c>
      <c r="F91" s="49" t="s">
        <v>85</v>
      </c>
      <c r="G91" s="50">
        <v>1.94</v>
      </c>
      <c r="H91" s="50">
        <v>0</v>
      </c>
      <c r="I91" s="50">
        <v>11.71</v>
      </c>
      <c r="J91" s="50">
        <v>60</v>
      </c>
      <c r="K91" s="51" t="s">
        <v>80</v>
      </c>
      <c r="L91" s="52">
        <v>2.48</v>
      </c>
    </row>
    <row r="92" spans="1:12" ht="14.4" x14ac:dyDescent="0.3">
      <c r="A92" s="23"/>
      <c r="B92" s="15"/>
      <c r="C92" s="11"/>
      <c r="D92" s="7" t="s">
        <v>28</v>
      </c>
      <c r="E92" s="40" t="str">
        <f>[1]TDSheet!F760</f>
        <v>Птица запеченная</v>
      </c>
      <c r="F92" s="49" t="s">
        <v>69</v>
      </c>
      <c r="G92" s="50">
        <v>11.29</v>
      </c>
      <c r="H92" s="50">
        <v>6</v>
      </c>
      <c r="I92" s="50">
        <v>1.88</v>
      </c>
      <c r="J92" s="50">
        <v>161.80000000000001</v>
      </c>
      <c r="K92" s="51" t="s">
        <v>81</v>
      </c>
      <c r="L92" s="52">
        <v>67.180000000000007</v>
      </c>
    </row>
    <row r="93" spans="1:12" ht="14.4" x14ac:dyDescent="0.3">
      <c r="A93" s="23"/>
      <c r="B93" s="15"/>
      <c r="C93" s="11"/>
      <c r="D93" s="7" t="s">
        <v>29</v>
      </c>
      <c r="E93" s="40" t="str">
        <f>[1]TDSheet!F761</f>
        <v>Макаронные изделия отварные с маслом</v>
      </c>
      <c r="F93" s="49" t="s">
        <v>60</v>
      </c>
      <c r="G93" s="50">
        <v>3.92</v>
      </c>
      <c r="H93" s="50">
        <v>5</v>
      </c>
      <c r="I93" s="50">
        <v>35.96</v>
      </c>
      <c r="J93" s="50">
        <v>220.4</v>
      </c>
      <c r="K93" s="51" t="s">
        <v>82</v>
      </c>
      <c r="L93" s="52">
        <v>15.27</v>
      </c>
    </row>
    <row r="94" spans="1:12" ht="14.4" x14ac:dyDescent="0.3">
      <c r="A94" s="23"/>
      <c r="B94" s="15"/>
      <c r="C94" s="11"/>
      <c r="D94" s="7" t="s">
        <v>30</v>
      </c>
      <c r="E94" s="40" t="str">
        <f>[1]TDSheet!F762</f>
        <v>Напиток Ягодка</v>
      </c>
      <c r="F94" s="49" t="s">
        <v>40</v>
      </c>
      <c r="G94" s="50">
        <v>0.12</v>
      </c>
      <c r="H94" s="50">
        <v>0</v>
      </c>
      <c r="I94" s="50">
        <v>14.85</v>
      </c>
      <c r="J94" s="50">
        <v>61.1</v>
      </c>
      <c r="K94" s="51" t="s">
        <v>83</v>
      </c>
      <c r="L94" s="52">
        <v>14</v>
      </c>
    </row>
    <row r="95" spans="1:12" ht="14.4" x14ac:dyDescent="0.3">
      <c r="A95" s="23"/>
      <c r="B95" s="15"/>
      <c r="C95" s="11"/>
      <c r="D95" s="7" t="s">
        <v>31</v>
      </c>
      <c r="E95" s="40" t="str">
        <f>[1]TDSheet!F763</f>
        <v>Хлеб пшеничный</v>
      </c>
      <c r="F95" s="49" t="s">
        <v>50</v>
      </c>
      <c r="G95" s="50">
        <v>2.68</v>
      </c>
      <c r="H95" s="50">
        <v>1</v>
      </c>
      <c r="I95" s="50">
        <v>10.88</v>
      </c>
      <c r="J95" s="50">
        <v>68.5</v>
      </c>
      <c r="K95" s="51" t="s">
        <v>84</v>
      </c>
      <c r="L95" s="52">
        <v>6</v>
      </c>
    </row>
    <row r="96" spans="1:12" ht="14.4" x14ac:dyDescent="0.3">
      <c r="A96" s="23"/>
      <c r="B96" s="15"/>
      <c r="C96" s="11"/>
      <c r="D96" s="7" t="s">
        <v>32</v>
      </c>
      <c r="E96" s="40" t="str">
        <f>[1]TDSheet!F764</f>
        <v>Хлеб ржаной</v>
      </c>
      <c r="F96" s="49" t="s">
        <v>50</v>
      </c>
      <c r="G96" s="50">
        <v>2.13</v>
      </c>
      <c r="H96" s="50">
        <v>1</v>
      </c>
      <c r="I96" s="50">
        <v>10.63</v>
      </c>
      <c r="J96" s="50">
        <v>64.8</v>
      </c>
      <c r="K96" s="51" t="s">
        <v>48</v>
      </c>
      <c r="L96" s="52">
        <v>5.38</v>
      </c>
    </row>
    <row r="97" spans="1:12" ht="14.4" x14ac:dyDescent="0.3">
      <c r="A97" s="23"/>
      <c r="B97" s="15"/>
      <c r="C97" s="11"/>
      <c r="D97" s="7" t="s">
        <v>24</v>
      </c>
      <c r="E97" s="40" t="str">
        <f>[1]TDSheet!F765</f>
        <v xml:space="preserve">Фрукт </v>
      </c>
      <c r="F97" s="49">
        <v>100</v>
      </c>
      <c r="G97" s="50">
        <v>0.4</v>
      </c>
      <c r="H97" s="50">
        <v>0</v>
      </c>
      <c r="I97" s="50">
        <v>9.8000000000000007</v>
      </c>
      <c r="J97" s="50">
        <v>47</v>
      </c>
      <c r="K97" s="51" t="s">
        <v>49</v>
      </c>
      <c r="L97" s="52">
        <v>19.89</v>
      </c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100</v>
      </c>
      <c r="G99" s="19">
        <f t="shared" ref="G99" si="46">SUM(G90:G98)</f>
        <v>27.18</v>
      </c>
      <c r="H99" s="19">
        <f t="shared" ref="H99" si="47">SUM(H90:H98)</f>
        <v>17</v>
      </c>
      <c r="I99" s="19">
        <f t="shared" ref="I99" si="48">SUM(I90:I98)</f>
        <v>112.88999999999999</v>
      </c>
      <c r="J99" s="19">
        <f t="shared" ref="J99:L99" si="49">SUM(J90:J98)</f>
        <v>808.69999999999993</v>
      </c>
      <c r="K99" s="25"/>
      <c r="L99" s="19">
        <f t="shared" si="49"/>
        <v>151.07999999999998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100</v>
      </c>
      <c r="G100" s="32">
        <f t="shared" ref="G100" si="50">G89+G99</f>
        <v>47.3</v>
      </c>
      <c r="H100" s="32">
        <f t="shared" ref="H100" si="51">H89+H99</f>
        <v>37</v>
      </c>
      <c r="I100" s="32">
        <f t="shared" ref="I100" si="52">I89+I99</f>
        <v>195.57999999999998</v>
      </c>
      <c r="J100" s="32">
        <f t="shared" ref="J100:L100" si="53">J89+J99</f>
        <v>1377.8</v>
      </c>
      <c r="K100" s="32"/>
      <c r="L100" s="32">
        <f t="shared" si="53"/>
        <v>258.99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 t="str">
        <f>[1]TDSheet!F830</f>
        <v>Каша рисовая молочная жидкая с маслом сливочным</v>
      </c>
      <c r="F101" s="49" t="s">
        <v>78</v>
      </c>
      <c r="G101" s="50">
        <v>8.3800000000000008</v>
      </c>
      <c r="H101" s="50">
        <v>9</v>
      </c>
      <c r="I101" s="50">
        <v>39.61</v>
      </c>
      <c r="J101" s="50">
        <v>257</v>
      </c>
      <c r="K101" s="51" t="s">
        <v>86</v>
      </c>
      <c r="L101" s="52">
        <v>60.1</v>
      </c>
    </row>
    <row r="102" spans="1:12" ht="14.4" x14ac:dyDescent="0.3">
      <c r="A102" s="23"/>
      <c r="B102" s="15"/>
      <c r="C102" s="11"/>
      <c r="D102" s="6" t="s">
        <v>53</v>
      </c>
      <c r="E102" s="40" t="str">
        <f>[1]TDSheet!F831</f>
        <v>Язычок слоеный</v>
      </c>
      <c r="F102" s="49" t="s">
        <v>87</v>
      </c>
      <c r="G102" s="50">
        <v>5.14</v>
      </c>
      <c r="H102" s="50">
        <v>9</v>
      </c>
      <c r="I102" s="50">
        <v>42.1</v>
      </c>
      <c r="J102" s="50">
        <v>275.10000000000002</v>
      </c>
      <c r="K102" s="51">
        <v>956.01</v>
      </c>
      <c r="L102" s="52">
        <v>28.98</v>
      </c>
    </row>
    <row r="103" spans="1:12" ht="14.4" x14ac:dyDescent="0.3">
      <c r="A103" s="23"/>
      <c r="B103" s="15"/>
      <c r="C103" s="11"/>
      <c r="D103" s="7" t="s">
        <v>22</v>
      </c>
      <c r="E103" s="40" t="str">
        <f>[1]TDSheet!F832</f>
        <v>Чай с лимоном</v>
      </c>
      <c r="F103" s="49" t="s">
        <v>40</v>
      </c>
      <c r="G103" s="50">
        <v>0.06</v>
      </c>
      <c r="H103" s="50">
        <v>0</v>
      </c>
      <c r="I103" s="50">
        <v>15.16</v>
      </c>
      <c r="J103" s="50">
        <v>59.9</v>
      </c>
      <c r="K103" s="51" t="s">
        <v>42</v>
      </c>
      <c r="L103" s="52">
        <v>10</v>
      </c>
    </row>
    <row r="104" spans="1:12" ht="14.4" x14ac:dyDescent="0.3">
      <c r="A104" s="23"/>
      <c r="B104" s="15"/>
      <c r="C104" s="11"/>
      <c r="D104" s="7" t="s">
        <v>23</v>
      </c>
      <c r="E104" s="40" t="str">
        <f>[1]TDSheet!F833</f>
        <v>Хлеб пшеничный</v>
      </c>
      <c r="F104" s="49" t="s">
        <v>50</v>
      </c>
      <c r="G104" s="50">
        <v>2.0299999999999998</v>
      </c>
      <c r="H104" s="50">
        <v>0</v>
      </c>
      <c r="I104" s="50">
        <v>12.2</v>
      </c>
      <c r="J104" s="50">
        <v>60.5</v>
      </c>
      <c r="K104" s="51" t="s">
        <v>47</v>
      </c>
      <c r="L104" s="52">
        <v>6</v>
      </c>
    </row>
    <row r="105" spans="1:12" ht="14.4" x14ac:dyDescent="0.3">
      <c r="A105" s="23"/>
      <c r="B105" s="15"/>
      <c r="C105" s="11"/>
      <c r="D105" s="7" t="s">
        <v>24</v>
      </c>
      <c r="E105" s="40" t="str">
        <f>[1]TDSheet!F834</f>
        <v xml:space="preserve">Фрукт </v>
      </c>
      <c r="F105" s="49">
        <v>100</v>
      </c>
      <c r="G105" s="50">
        <v>0.4</v>
      </c>
      <c r="H105" s="50">
        <v>0</v>
      </c>
      <c r="I105" s="50">
        <v>9.8000000000000007</v>
      </c>
      <c r="J105" s="50">
        <v>47</v>
      </c>
      <c r="K105" s="51" t="s">
        <v>49</v>
      </c>
      <c r="L105" s="52">
        <v>21.3</v>
      </c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100</v>
      </c>
      <c r="G108" s="19">
        <f t="shared" ref="G108:J108" si="54">SUM(G101:G107)</f>
        <v>16.009999999999998</v>
      </c>
      <c r="H108" s="19">
        <f t="shared" si="54"/>
        <v>18</v>
      </c>
      <c r="I108" s="19">
        <f t="shared" si="54"/>
        <v>118.87</v>
      </c>
      <c r="J108" s="19">
        <f t="shared" si="54"/>
        <v>699.5</v>
      </c>
      <c r="K108" s="25"/>
      <c r="L108" s="19">
        <f t="shared" ref="L108" si="55">SUM(L101:L107)</f>
        <v>126.38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27</v>
      </c>
      <c r="E109" s="40" t="str">
        <f>[1]TDSheet!F837</f>
        <v>Суп кудрявый с пшеном и яйцом</v>
      </c>
      <c r="F109" s="49" t="s">
        <v>78</v>
      </c>
      <c r="G109" s="50">
        <v>4.1900000000000004</v>
      </c>
      <c r="H109" s="50">
        <v>8</v>
      </c>
      <c r="I109" s="50">
        <v>20.68</v>
      </c>
      <c r="J109" s="50">
        <v>138.30000000000001</v>
      </c>
      <c r="K109" s="51" t="s">
        <v>88</v>
      </c>
      <c r="L109" s="52">
        <v>20.58</v>
      </c>
    </row>
    <row r="110" spans="1:12" ht="14.4" x14ac:dyDescent="0.3">
      <c r="A110" s="23"/>
      <c r="B110" s="15"/>
      <c r="C110" s="11"/>
      <c r="D110" s="7" t="s">
        <v>28</v>
      </c>
      <c r="E110" s="40" t="str">
        <f>[1]TDSheet!F838</f>
        <v>Рыба тушенная с  овощами</v>
      </c>
      <c r="F110" s="49" t="s">
        <v>91</v>
      </c>
      <c r="G110" s="50">
        <v>12.52</v>
      </c>
      <c r="H110" s="50">
        <v>9</v>
      </c>
      <c r="I110" s="50">
        <v>5.33</v>
      </c>
      <c r="J110" s="50">
        <v>138.1</v>
      </c>
      <c r="K110" s="51" t="s">
        <v>89</v>
      </c>
      <c r="L110" s="52">
        <v>112.03</v>
      </c>
    </row>
    <row r="111" spans="1:12" ht="14.4" x14ac:dyDescent="0.3">
      <c r="A111" s="23"/>
      <c r="B111" s="15"/>
      <c r="C111" s="11"/>
      <c r="D111" s="7" t="s">
        <v>29</v>
      </c>
      <c r="E111" s="40" t="str">
        <f>[1]TDSheet!F839</f>
        <v>Рис припущенный</v>
      </c>
      <c r="F111" s="49" t="s">
        <v>40</v>
      </c>
      <c r="G111" s="50">
        <v>4.46</v>
      </c>
      <c r="H111" s="50">
        <v>10</v>
      </c>
      <c r="I111" s="50">
        <v>46.68</v>
      </c>
      <c r="J111" s="50">
        <v>294</v>
      </c>
      <c r="K111" s="51" t="s">
        <v>90</v>
      </c>
      <c r="L111" s="52">
        <v>18.940000000000001</v>
      </c>
    </row>
    <row r="112" spans="1:12" ht="14.4" x14ac:dyDescent="0.3">
      <c r="A112" s="23"/>
      <c r="B112" s="15"/>
      <c r="C112" s="11"/>
      <c r="D112" s="7" t="s">
        <v>30</v>
      </c>
      <c r="E112" s="40" t="str">
        <f>[1]TDSheet!F840</f>
        <v>Компот из смеси сухофруктов</v>
      </c>
      <c r="F112" s="49" t="s">
        <v>40</v>
      </c>
      <c r="G112" s="50">
        <v>0.46</v>
      </c>
      <c r="H112" s="50">
        <v>0</v>
      </c>
      <c r="I112" s="50">
        <v>27.49</v>
      </c>
      <c r="J112" s="50">
        <v>115.7</v>
      </c>
      <c r="K112" s="51" t="s">
        <v>46</v>
      </c>
      <c r="L112" s="52">
        <v>14</v>
      </c>
    </row>
    <row r="113" spans="1:12" ht="14.4" x14ac:dyDescent="0.3">
      <c r="A113" s="23"/>
      <c r="B113" s="15"/>
      <c r="C113" s="11"/>
      <c r="D113" s="7" t="s">
        <v>31</v>
      </c>
      <c r="E113" s="40" t="str">
        <f>[1]TDSheet!F841</f>
        <v>Хлеб пшеничный</v>
      </c>
      <c r="F113" s="49" t="s">
        <v>50</v>
      </c>
      <c r="G113" s="50">
        <v>2.0299999999999998</v>
      </c>
      <c r="H113" s="50">
        <v>0</v>
      </c>
      <c r="I113" s="50">
        <v>12.2</v>
      </c>
      <c r="J113" s="50">
        <v>60.5</v>
      </c>
      <c r="K113" s="51" t="s">
        <v>47</v>
      </c>
      <c r="L113" s="52">
        <v>6</v>
      </c>
    </row>
    <row r="114" spans="1:12" ht="14.4" x14ac:dyDescent="0.3">
      <c r="A114" s="23"/>
      <c r="B114" s="15"/>
      <c r="C114" s="11"/>
      <c r="D114" s="7" t="s">
        <v>32</v>
      </c>
      <c r="E114" s="40" t="str">
        <f>[1]TDSheet!F842</f>
        <v>Хлеб ржаной</v>
      </c>
      <c r="F114" s="49" t="s">
        <v>50</v>
      </c>
      <c r="G114" s="50">
        <v>2.13</v>
      </c>
      <c r="H114" s="50">
        <v>1</v>
      </c>
      <c r="I114" s="50">
        <v>10.63</v>
      </c>
      <c r="J114" s="50">
        <v>64.8</v>
      </c>
      <c r="K114" s="51" t="s">
        <v>48</v>
      </c>
      <c r="L114" s="52">
        <v>5.38</v>
      </c>
    </row>
    <row r="115" spans="1:12" ht="14.4" x14ac:dyDescent="0.3">
      <c r="A115" s="23"/>
      <c r="B115" s="15"/>
      <c r="C115" s="11"/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25.790000000000003</v>
      </c>
      <c r="H118" s="19">
        <f t="shared" si="56"/>
        <v>28</v>
      </c>
      <c r="I118" s="19">
        <f t="shared" si="56"/>
        <v>123.00999999999999</v>
      </c>
      <c r="J118" s="19">
        <f t="shared" si="56"/>
        <v>811.4</v>
      </c>
      <c r="K118" s="25"/>
      <c r="L118" s="19">
        <f t="shared" ref="L118" si="57">SUM(L109:L117)</f>
        <v>176.93</v>
      </c>
    </row>
    <row r="119" spans="1:12" ht="15.75" customHeight="1" thickBot="1" x14ac:dyDescent="0.3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100</v>
      </c>
      <c r="G119" s="32">
        <f t="shared" ref="G119:J119" si="58">G108+G118</f>
        <v>41.8</v>
      </c>
      <c r="H119" s="32">
        <f t="shared" si="58"/>
        <v>46</v>
      </c>
      <c r="I119" s="32">
        <f t="shared" si="58"/>
        <v>241.88</v>
      </c>
      <c r="J119" s="32">
        <f t="shared" si="58"/>
        <v>1510.9</v>
      </c>
      <c r="K119" s="32"/>
      <c r="L119" s="32">
        <f t="shared" ref="L119" si="59">L108+L118</f>
        <v>303.31</v>
      </c>
    </row>
    <row r="120" spans="1:12" ht="15" thickBot="1" x14ac:dyDescent="0.35">
      <c r="A120" s="14">
        <v>2</v>
      </c>
      <c r="B120" s="15">
        <v>1</v>
      </c>
      <c r="C120" s="22" t="s">
        <v>20</v>
      </c>
      <c r="D120" s="1" t="s">
        <v>26</v>
      </c>
      <c r="E120" s="39" t="str">
        <f>[1]TDSheet!F11</f>
        <v xml:space="preserve">Икра кабачковая </v>
      </c>
      <c r="F120" s="49" t="s">
        <v>39</v>
      </c>
      <c r="G120" s="50">
        <v>0.3</v>
      </c>
      <c r="H120" s="50">
        <v>1</v>
      </c>
      <c r="I120" s="50">
        <v>1.56</v>
      </c>
      <c r="J120" s="50">
        <v>16.899999999999999</v>
      </c>
      <c r="K120" s="51">
        <v>77</v>
      </c>
      <c r="L120" s="52">
        <v>12.91</v>
      </c>
    </row>
    <row r="121" spans="1:12" ht="14.4" x14ac:dyDescent="0.3">
      <c r="A121" s="14"/>
      <c r="B121" s="15"/>
      <c r="C121" s="11"/>
      <c r="D121" s="5" t="s">
        <v>21</v>
      </c>
      <c r="E121" s="40" t="str">
        <f>[1]TDSheet!F12</f>
        <v>Омлет запеченный или паровой</v>
      </c>
      <c r="F121" s="49" t="s">
        <v>40</v>
      </c>
      <c r="G121" s="50">
        <v>14.6</v>
      </c>
      <c r="H121" s="50">
        <v>15</v>
      </c>
      <c r="I121" s="50">
        <v>5.13</v>
      </c>
      <c r="J121" s="50">
        <v>284.60000000000002</v>
      </c>
      <c r="K121" s="51" t="s">
        <v>41</v>
      </c>
      <c r="L121" s="52">
        <v>60.24</v>
      </c>
    </row>
    <row r="122" spans="1:12" ht="14.4" x14ac:dyDescent="0.3">
      <c r="A122" s="14"/>
      <c r="B122" s="15"/>
      <c r="C122" s="11"/>
      <c r="D122" s="7" t="s">
        <v>54</v>
      </c>
      <c r="E122" s="40" t="str">
        <f>[1]TDSheet!F13</f>
        <v>Печенье детское</v>
      </c>
      <c r="F122" s="49">
        <v>60</v>
      </c>
      <c r="G122" s="50">
        <v>4.5</v>
      </c>
      <c r="H122" s="50">
        <v>5</v>
      </c>
      <c r="I122" s="50">
        <v>44.6</v>
      </c>
      <c r="J122" s="50">
        <v>244.18</v>
      </c>
      <c r="K122" s="51">
        <v>1141</v>
      </c>
      <c r="L122" s="52">
        <v>13.76</v>
      </c>
    </row>
    <row r="123" spans="1:12" ht="14.4" x14ac:dyDescent="0.3">
      <c r="A123" s="14"/>
      <c r="B123" s="15"/>
      <c r="C123" s="11"/>
      <c r="D123" s="7" t="s">
        <v>22</v>
      </c>
      <c r="E123" s="40" t="str">
        <f>[1]TDSheet!F14</f>
        <v>Чай с лимоном</v>
      </c>
      <c r="F123" s="49" t="s">
        <v>40</v>
      </c>
      <c r="G123" s="50">
        <v>0.09</v>
      </c>
      <c r="H123" s="50">
        <v>0</v>
      </c>
      <c r="I123" s="50">
        <v>20.260000000000002</v>
      </c>
      <c r="J123" s="50">
        <v>79.8</v>
      </c>
      <c r="K123" s="51" t="s">
        <v>92</v>
      </c>
      <c r="L123" s="52">
        <v>15</v>
      </c>
    </row>
    <row r="124" spans="1:12" ht="14.4" x14ac:dyDescent="0.3">
      <c r="A124" s="14"/>
      <c r="B124" s="15"/>
      <c r="C124" s="11"/>
      <c r="D124" s="7" t="s">
        <v>31</v>
      </c>
      <c r="E124" s="40" t="str">
        <f>[1]TDSheet!F15</f>
        <v>Хлеб пшеничный</v>
      </c>
      <c r="F124" s="49" t="s">
        <v>50</v>
      </c>
      <c r="G124" s="50">
        <v>2.68</v>
      </c>
      <c r="H124" s="50">
        <v>1</v>
      </c>
      <c r="I124" s="50">
        <v>10.88</v>
      </c>
      <c r="J124" s="50">
        <v>68.5</v>
      </c>
      <c r="K124" s="51" t="s">
        <v>84</v>
      </c>
      <c r="L124" s="52">
        <v>6</v>
      </c>
    </row>
    <row r="125" spans="1:12" ht="14.4" x14ac:dyDescent="0.3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</v>
      </c>
      <c r="G127" s="19">
        <f t="shared" ref="G127:J127" si="60">SUM(G120:G126)</f>
        <v>22.169999999999998</v>
      </c>
      <c r="H127" s="19">
        <f t="shared" si="60"/>
        <v>22</v>
      </c>
      <c r="I127" s="19">
        <f t="shared" si="60"/>
        <v>82.429999999999993</v>
      </c>
      <c r="J127" s="19">
        <f t="shared" si="60"/>
        <v>693.98</v>
      </c>
      <c r="K127" s="25"/>
      <c r="L127" s="19">
        <f t="shared" ref="L127" si="61">SUM(L120:L126)</f>
        <v>107.91000000000001</v>
      </c>
    </row>
    <row r="128" spans="1:12" ht="14.4" x14ac:dyDescent="0.3">
      <c r="A128" s="13">
        <f>A120</f>
        <v>2</v>
      </c>
      <c r="B128" s="13">
        <v>1</v>
      </c>
      <c r="C128" s="10" t="s">
        <v>25</v>
      </c>
      <c r="D128" s="7" t="s">
        <v>27</v>
      </c>
      <c r="E128" s="40" t="str">
        <f>[1]TDSheet!F18</f>
        <v>Суп Крестьянский с крупой, сметаной</v>
      </c>
      <c r="F128" s="49" t="s">
        <v>40</v>
      </c>
      <c r="G128" s="50">
        <v>2.38</v>
      </c>
      <c r="H128" s="50">
        <v>5</v>
      </c>
      <c r="I128" s="50">
        <v>13.14</v>
      </c>
      <c r="J128" s="50">
        <v>109.6</v>
      </c>
      <c r="K128" s="51" t="s">
        <v>93</v>
      </c>
      <c r="L128" s="52">
        <v>14.65</v>
      </c>
    </row>
    <row r="129" spans="1:12" ht="14.4" x14ac:dyDescent="0.3">
      <c r="A129" s="14"/>
      <c r="B129" s="15"/>
      <c r="C129" s="11"/>
      <c r="D129" s="7" t="s">
        <v>28</v>
      </c>
      <c r="E129" s="40" t="str">
        <f>[1]TDSheet!F19</f>
        <v xml:space="preserve">Фрикадельки "Наполи" </v>
      </c>
      <c r="F129" s="49">
        <v>100</v>
      </c>
      <c r="G129" s="50">
        <v>12.21</v>
      </c>
      <c r="H129" s="50">
        <v>15</v>
      </c>
      <c r="I129" s="50">
        <v>14.72</v>
      </c>
      <c r="J129" s="50">
        <v>243.2</v>
      </c>
      <c r="K129" s="51" t="s">
        <v>94</v>
      </c>
      <c r="L129" s="52">
        <v>75.89</v>
      </c>
    </row>
    <row r="130" spans="1:12" ht="14.4" x14ac:dyDescent="0.3">
      <c r="A130" s="14"/>
      <c r="B130" s="15"/>
      <c r="C130" s="11"/>
      <c r="D130" s="7" t="s">
        <v>29</v>
      </c>
      <c r="E130" s="40" t="str">
        <f>[1]TDSheet!F20</f>
        <v>Макаронные изделия отварные с маслом</v>
      </c>
      <c r="F130" s="49" t="s">
        <v>60</v>
      </c>
      <c r="G130" s="50">
        <v>3.92</v>
      </c>
      <c r="H130" s="50">
        <v>5</v>
      </c>
      <c r="I130" s="50">
        <v>35.96</v>
      </c>
      <c r="J130" s="50">
        <v>220.4</v>
      </c>
      <c r="K130" s="51" t="s">
        <v>82</v>
      </c>
      <c r="L130" s="52">
        <v>15.27</v>
      </c>
    </row>
    <row r="131" spans="1:12" ht="14.4" x14ac:dyDescent="0.3">
      <c r="A131" s="14"/>
      <c r="B131" s="15"/>
      <c r="C131" s="11"/>
      <c r="D131" s="7" t="s">
        <v>30</v>
      </c>
      <c r="E131" s="40" t="str">
        <f>[1]TDSheet!F21</f>
        <v>Компот из смеси сухофруктов</v>
      </c>
      <c r="F131" s="49" t="s">
        <v>40</v>
      </c>
      <c r="G131" s="50">
        <v>0.46</v>
      </c>
      <c r="H131" s="50">
        <v>0</v>
      </c>
      <c r="I131" s="50">
        <v>27.49</v>
      </c>
      <c r="J131" s="50">
        <v>115.7</v>
      </c>
      <c r="K131" s="51" t="s">
        <v>46</v>
      </c>
      <c r="L131" s="52">
        <v>14</v>
      </c>
    </row>
    <row r="132" spans="1:12" ht="14.4" x14ac:dyDescent="0.3">
      <c r="A132" s="14"/>
      <c r="B132" s="15"/>
      <c r="C132" s="11"/>
      <c r="D132" s="7" t="s">
        <v>31</v>
      </c>
      <c r="E132" s="40" t="str">
        <f>[1]TDSheet!F22</f>
        <v>Хлеб пшеничный</v>
      </c>
      <c r="F132" s="49" t="s">
        <v>50</v>
      </c>
      <c r="G132" s="50">
        <v>2.0299999999999998</v>
      </c>
      <c r="H132" s="50">
        <v>0</v>
      </c>
      <c r="I132" s="50">
        <v>12.2</v>
      </c>
      <c r="J132" s="50">
        <v>60.5</v>
      </c>
      <c r="K132" s="51" t="s">
        <v>47</v>
      </c>
      <c r="L132" s="52">
        <v>6</v>
      </c>
    </row>
    <row r="133" spans="1:12" ht="14.4" x14ac:dyDescent="0.3">
      <c r="A133" s="14"/>
      <c r="B133" s="15"/>
      <c r="C133" s="11"/>
      <c r="D133" s="7" t="s">
        <v>32</v>
      </c>
      <c r="E133" s="40" t="str">
        <f>[1]TDSheet!F23</f>
        <v>Хлеб ржаной</v>
      </c>
      <c r="F133" s="49" t="s">
        <v>50</v>
      </c>
      <c r="G133" s="50">
        <v>2.13</v>
      </c>
      <c r="H133" s="50">
        <v>1</v>
      </c>
      <c r="I133" s="50">
        <v>10.63</v>
      </c>
      <c r="J133" s="50">
        <v>64.8</v>
      </c>
      <c r="K133" s="51" t="s">
        <v>48</v>
      </c>
      <c r="L133" s="52">
        <v>5.38</v>
      </c>
    </row>
    <row r="134" spans="1:12" ht="14.4" x14ac:dyDescent="0.3">
      <c r="A134" s="14"/>
      <c r="B134" s="15"/>
      <c r="C134" s="11"/>
      <c r="D134" s="7" t="s">
        <v>24</v>
      </c>
      <c r="E134" s="40" t="str">
        <f>[1]TDSheet!F24</f>
        <v xml:space="preserve">Фрукт </v>
      </c>
      <c r="F134" s="49">
        <v>100</v>
      </c>
      <c r="G134" s="50">
        <v>0.4</v>
      </c>
      <c r="H134" s="50">
        <v>0</v>
      </c>
      <c r="I134" s="50">
        <v>9.8000000000000007</v>
      </c>
      <c r="J134" s="50">
        <v>47</v>
      </c>
      <c r="K134" s="51" t="s">
        <v>49</v>
      </c>
      <c r="L134" s="52">
        <v>19.89</v>
      </c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200</v>
      </c>
      <c r="G137" s="19">
        <f t="shared" ref="G137:J137" si="62">SUM(G128:G136)</f>
        <v>23.529999999999998</v>
      </c>
      <c r="H137" s="19">
        <f t="shared" si="62"/>
        <v>26</v>
      </c>
      <c r="I137" s="19">
        <f t="shared" si="62"/>
        <v>123.94</v>
      </c>
      <c r="J137" s="19">
        <f t="shared" si="62"/>
        <v>861.19999999999993</v>
      </c>
      <c r="K137" s="25"/>
      <c r="L137" s="19">
        <f t="shared" ref="L137" si="63">SUM(L128:L136)</f>
        <v>151.07999999999998</v>
      </c>
    </row>
    <row r="138" spans="1:12" ht="15" thickBot="1" x14ac:dyDescent="0.3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260</v>
      </c>
      <c r="G138" s="32">
        <f t="shared" ref="G138" si="64">G127+G137</f>
        <v>45.699999999999996</v>
      </c>
      <c r="H138" s="32">
        <f t="shared" ref="H138" si="65">H127+H137</f>
        <v>48</v>
      </c>
      <c r="I138" s="32">
        <f t="shared" ref="I138" si="66">I127+I137</f>
        <v>206.37</v>
      </c>
      <c r="J138" s="32">
        <f t="shared" ref="J138:L138" si="67">J127+J137</f>
        <v>1555.1799999999998</v>
      </c>
      <c r="K138" s="32"/>
      <c r="L138" s="32">
        <f t="shared" si="67"/>
        <v>258.99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21</v>
      </c>
      <c r="E139" s="39" t="str">
        <f>[1]TDSheet!F90</f>
        <v>Каша рисовая молочная вязкая с маслом сливочным</v>
      </c>
      <c r="F139" s="49" t="s">
        <v>40</v>
      </c>
      <c r="G139" s="50">
        <v>5.0999999999999996</v>
      </c>
      <c r="H139" s="50">
        <v>6</v>
      </c>
      <c r="I139" s="50">
        <v>24.87</v>
      </c>
      <c r="J139" s="50">
        <v>205.6</v>
      </c>
      <c r="K139" s="51" t="s">
        <v>95</v>
      </c>
      <c r="L139" s="52">
        <v>52.22</v>
      </c>
    </row>
    <row r="140" spans="1:12" ht="14.4" x14ac:dyDescent="0.3">
      <c r="A140" s="23"/>
      <c r="B140" s="15"/>
      <c r="C140" s="11"/>
      <c r="D140" s="7" t="s">
        <v>22</v>
      </c>
      <c r="E140" s="40" t="str">
        <f>[1]TDSheet!F91</f>
        <v>Чай ягодный</v>
      </c>
      <c r="F140" s="49" t="s">
        <v>40</v>
      </c>
      <c r="G140" s="50">
        <v>0.1</v>
      </c>
      <c r="H140" s="50">
        <v>0</v>
      </c>
      <c r="I140" s="50">
        <v>12.97</v>
      </c>
      <c r="J140" s="50">
        <v>59.9</v>
      </c>
      <c r="K140" s="51" t="s">
        <v>52</v>
      </c>
      <c r="L140" s="52">
        <v>10</v>
      </c>
    </row>
    <row r="141" spans="1:12" ht="14.4" x14ac:dyDescent="0.3">
      <c r="A141" s="23"/>
      <c r="B141" s="15"/>
      <c r="C141" s="11"/>
      <c r="D141" s="7" t="s">
        <v>53</v>
      </c>
      <c r="E141" s="40" t="str">
        <f>[1]TDSheet!F92</f>
        <v>Булочка с маковой начинкой</v>
      </c>
      <c r="F141" s="49" t="s">
        <v>91</v>
      </c>
      <c r="G141" s="50">
        <v>6.43</v>
      </c>
      <c r="H141" s="50">
        <v>2</v>
      </c>
      <c r="I141" s="50">
        <v>57.27</v>
      </c>
      <c r="J141" s="50">
        <v>272.7</v>
      </c>
      <c r="K141" s="51">
        <v>1462</v>
      </c>
      <c r="L141" s="52">
        <v>25.93</v>
      </c>
    </row>
    <row r="142" spans="1:12" ht="15.75" customHeight="1" x14ac:dyDescent="0.3">
      <c r="A142" s="23"/>
      <c r="B142" s="15"/>
      <c r="C142" s="11"/>
      <c r="D142" s="7" t="s">
        <v>23</v>
      </c>
      <c r="E142" s="40" t="str">
        <f>[1]TDSheet!F93</f>
        <v>Хлеб пшеничный</v>
      </c>
      <c r="F142" s="49" t="s">
        <v>50</v>
      </c>
      <c r="G142" s="50">
        <v>2.68</v>
      </c>
      <c r="H142" s="50">
        <v>1</v>
      </c>
      <c r="I142" s="50">
        <v>10.88</v>
      </c>
      <c r="J142" s="50">
        <v>68.5</v>
      </c>
      <c r="K142" s="51" t="s">
        <v>84</v>
      </c>
      <c r="L142" s="52">
        <v>6</v>
      </c>
    </row>
    <row r="143" spans="1:12" ht="14.4" x14ac:dyDescent="0.3">
      <c r="A143" s="23"/>
      <c r="B143" s="15"/>
      <c r="C143" s="11"/>
      <c r="D143" s="7" t="s">
        <v>24</v>
      </c>
      <c r="E143" s="40" t="str">
        <f>[1]TDSheet!F94</f>
        <v xml:space="preserve">Фрукт </v>
      </c>
      <c r="F143" s="49">
        <v>100</v>
      </c>
      <c r="G143" s="50">
        <v>0.4</v>
      </c>
      <c r="H143" s="50">
        <v>0</v>
      </c>
      <c r="I143" s="50">
        <v>9.8000000000000007</v>
      </c>
      <c r="J143" s="50">
        <v>37</v>
      </c>
      <c r="K143" s="51" t="s">
        <v>49</v>
      </c>
      <c r="L143" s="52">
        <v>13.76</v>
      </c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100</v>
      </c>
      <c r="G146" s="19">
        <f t="shared" ref="G146:J146" si="68">SUM(G139:G145)</f>
        <v>14.709999999999999</v>
      </c>
      <c r="H146" s="19">
        <f t="shared" si="68"/>
        <v>9</v>
      </c>
      <c r="I146" s="19">
        <f t="shared" si="68"/>
        <v>115.79</v>
      </c>
      <c r="J146" s="19">
        <f t="shared" si="68"/>
        <v>643.70000000000005</v>
      </c>
      <c r="K146" s="25"/>
      <c r="L146" s="19">
        <f t="shared" ref="L146" si="69">SUM(L139:L145)</f>
        <v>107.91000000000001</v>
      </c>
    </row>
    <row r="147" spans="1:12" ht="14.4" x14ac:dyDescent="0.3">
      <c r="A147" s="26">
        <f>A139</f>
        <v>2</v>
      </c>
      <c r="B147" s="13">
        <v>2</v>
      </c>
      <c r="C147" s="10" t="s">
        <v>25</v>
      </c>
      <c r="D147" s="7" t="s">
        <v>27</v>
      </c>
      <c r="E147" s="40" t="str">
        <f>[1]TDSheet!F97</f>
        <v>Рассольник домашний со сметаной</v>
      </c>
      <c r="F147" s="49" t="s">
        <v>40</v>
      </c>
      <c r="G147" s="50">
        <v>1.91</v>
      </c>
      <c r="H147" s="50">
        <v>5</v>
      </c>
      <c r="I147" s="50">
        <v>10.79</v>
      </c>
      <c r="J147" s="50">
        <v>92.4</v>
      </c>
      <c r="K147" s="51" t="s">
        <v>96</v>
      </c>
      <c r="L147" s="52">
        <v>21.3</v>
      </c>
    </row>
    <row r="148" spans="1:12" ht="14.4" x14ac:dyDescent="0.3">
      <c r="A148" s="23"/>
      <c r="B148" s="15"/>
      <c r="C148" s="11"/>
      <c r="D148" s="7" t="s">
        <v>28</v>
      </c>
      <c r="E148" s="40" t="str">
        <f>[1]TDSheet!F98</f>
        <v>Жаркое по-домашнему</v>
      </c>
      <c r="F148" s="49" t="s">
        <v>74</v>
      </c>
      <c r="G148" s="50">
        <v>14.55</v>
      </c>
      <c r="H148" s="50">
        <v>17</v>
      </c>
      <c r="I148" s="50">
        <v>25.02</v>
      </c>
      <c r="J148" s="50">
        <v>399.2</v>
      </c>
      <c r="K148" s="51" t="s">
        <v>97</v>
      </c>
      <c r="L148" s="52">
        <v>90.64</v>
      </c>
    </row>
    <row r="149" spans="1:12" ht="14.4" x14ac:dyDescent="0.3">
      <c r="A149" s="23"/>
      <c r="B149" s="15"/>
      <c r="C149" s="11"/>
      <c r="D149" s="7" t="s">
        <v>30</v>
      </c>
      <c r="E149" s="40" t="str">
        <f>[1]TDSheet!F99</f>
        <v>Напиток Ягодка</v>
      </c>
      <c r="F149" s="49" t="s">
        <v>40</v>
      </c>
      <c r="G149" s="50">
        <v>0.12</v>
      </c>
      <c r="H149" s="50">
        <v>0</v>
      </c>
      <c r="I149" s="50">
        <v>14.85</v>
      </c>
      <c r="J149" s="50">
        <v>61.1</v>
      </c>
      <c r="K149" s="51" t="s">
        <v>83</v>
      </c>
      <c r="L149" s="52">
        <v>14</v>
      </c>
    </row>
    <row r="150" spans="1:12" ht="14.4" x14ac:dyDescent="0.3">
      <c r="A150" s="23"/>
      <c r="B150" s="15"/>
      <c r="C150" s="11"/>
      <c r="D150" s="7" t="s">
        <v>31</v>
      </c>
      <c r="E150" s="40" t="str">
        <f>[1]TDSheet!F100</f>
        <v>Хлеб пшеничный</v>
      </c>
      <c r="F150" s="49" t="s">
        <v>50</v>
      </c>
      <c r="G150" s="50">
        <v>2.0299999999999998</v>
      </c>
      <c r="H150" s="50">
        <v>0</v>
      </c>
      <c r="I150" s="50">
        <v>12.2</v>
      </c>
      <c r="J150" s="50">
        <v>60.5</v>
      </c>
      <c r="K150" s="51" t="s">
        <v>47</v>
      </c>
      <c r="L150" s="52">
        <v>6</v>
      </c>
    </row>
    <row r="151" spans="1:12" ht="14.4" x14ac:dyDescent="0.3">
      <c r="A151" s="23"/>
      <c r="B151" s="15"/>
      <c r="C151" s="11"/>
      <c r="D151" s="7" t="s">
        <v>32</v>
      </c>
      <c r="E151" s="40" t="str">
        <f>[1]TDSheet!F101</f>
        <v>Хлеб ржаной</v>
      </c>
      <c r="F151" s="49" t="s">
        <v>50</v>
      </c>
      <c r="G151" s="50">
        <v>2.13</v>
      </c>
      <c r="H151" s="50">
        <v>1</v>
      </c>
      <c r="I151" s="50">
        <v>10.63</v>
      </c>
      <c r="J151" s="50">
        <v>64.8</v>
      </c>
      <c r="K151" s="51" t="s">
        <v>48</v>
      </c>
      <c r="L151" s="52">
        <v>5.38</v>
      </c>
    </row>
    <row r="152" spans="1:12" ht="14.4" x14ac:dyDescent="0.3">
      <c r="A152" s="23"/>
      <c r="B152" s="15"/>
      <c r="C152" s="11"/>
      <c r="D152" s="7" t="s">
        <v>54</v>
      </c>
      <c r="E152" s="40" t="str">
        <f>[1]TDSheet!F102</f>
        <v>Печенье детское</v>
      </c>
      <c r="F152" s="49">
        <v>60</v>
      </c>
      <c r="G152" s="50">
        <v>4.5</v>
      </c>
      <c r="H152" s="50">
        <v>5</v>
      </c>
      <c r="I152" s="50">
        <v>44.6</v>
      </c>
      <c r="J152" s="50">
        <v>244.18</v>
      </c>
      <c r="K152" s="51">
        <v>1141</v>
      </c>
      <c r="L152" s="52">
        <v>13.76</v>
      </c>
    </row>
    <row r="153" spans="1:12" ht="14.4" x14ac:dyDescent="0.3">
      <c r="A153" s="23"/>
      <c r="B153" s="15"/>
      <c r="C153" s="11"/>
      <c r="D153" s="7"/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60</v>
      </c>
      <c r="G156" s="19">
        <f t="shared" ref="G156:J156" si="70">SUM(G147:G155)</f>
        <v>25.240000000000002</v>
      </c>
      <c r="H156" s="19">
        <f t="shared" si="70"/>
        <v>28</v>
      </c>
      <c r="I156" s="19">
        <f t="shared" si="70"/>
        <v>118.09</v>
      </c>
      <c r="J156" s="19">
        <f t="shared" si="70"/>
        <v>922.18000000000006</v>
      </c>
      <c r="K156" s="25"/>
      <c r="L156" s="19">
        <f t="shared" ref="L156" si="71">SUM(L147:L155)</f>
        <v>151.07999999999998</v>
      </c>
    </row>
    <row r="157" spans="1:12" ht="15" thickBot="1" x14ac:dyDescent="0.3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160</v>
      </c>
      <c r="G157" s="32">
        <f t="shared" ref="G157" si="72">G146+G156</f>
        <v>39.950000000000003</v>
      </c>
      <c r="H157" s="32">
        <f t="shared" ref="H157" si="73">H146+H156</f>
        <v>37</v>
      </c>
      <c r="I157" s="32">
        <f t="shared" ref="I157" si="74">I146+I156</f>
        <v>233.88</v>
      </c>
      <c r="J157" s="32">
        <f t="shared" ref="J157:L157" si="75">J146+J156</f>
        <v>1565.88</v>
      </c>
      <c r="K157" s="32"/>
      <c r="L157" s="32">
        <f t="shared" si="75"/>
        <v>258.99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 t="str">
        <f>[1]TDSheet!F163</f>
        <v>Пудинг творжно-манный</v>
      </c>
      <c r="F158" s="49" t="s">
        <v>99</v>
      </c>
      <c r="G158" s="50">
        <v>23.97</v>
      </c>
      <c r="H158" s="50">
        <v>15</v>
      </c>
      <c r="I158" s="50">
        <v>25.54</v>
      </c>
      <c r="J158" s="50">
        <v>379.2</v>
      </c>
      <c r="K158" s="51">
        <v>1073</v>
      </c>
      <c r="L158" s="52">
        <v>69.62</v>
      </c>
    </row>
    <row r="159" spans="1:12" ht="14.4" x14ac:dyDescent="0.3">
      <c r="A159" s="23"/>
      <c r="B159" s="15"/>
      <c r="C159" s="11"/>
      <c r="D159" s="7" t="s">
        <v>54</v>
      </c>
      <c r="E159" s="40" t="str">
        <f>[1]TDSheet!F164</f>
        <v>Молоко сгущенное</v>
      </c>
      <c r="F159" s="49" t="s">
        <v>39</v>
      </c>
      <c r="G159" s="50">
        <v>2.37</v>
      </c>
      <c r="H159" s="50">
        <v>3</v>
      </c>
      <c r="I159" s="50">
        <v>16.32</v>
      </c>
      <c r="J159" s="50">
        <v>96.3</v>
      </c>
      <c r="K159" s="51" t="s">
        <v>98</v>
      </c>
      <c r="L159" s="52">
        <v>5</v>
      </c>
    </row>
    <row r="160" spans="1:12" ht="14.4" x14ac:dyDescent="0.3">
      <c r="A160" s="23"/>
      <c r="B160" s="15"/>
      <c r="C160" s="11"/>
      <c r="D160" s="7" t="s">
        <v>22</v>
      </c>
      <c r="E160" s="40" t="str">
        <f>[1]TDSheet!F165</f>
        <v>Какао с молоком</v>
      </c>
      <c r="F160" s="49" t="s">
        <v>40</v>
      </c>
      <c r="G160" s="50">
        <v>3.87</v>
      </c>
      <c r="H160" s="50">
        <v>4</v>
      </c>
      <c r="I160" s="50">
        <v>12.3</v>
      </c>
      <c r="J160" s="50">
        <v>89.7</v>
      </c>
      <c r="K160" s="51" t="s">
        <v>61</v>
      </c>
      <c r="L160" s="52">
        <v>15</v>
      </c>
    </row>
    <row r="161" spans="1:12" ht="14.4" x14ac:dyDescent="0.3">
      <c r="A161" s="23"/>
      <c r="B161" s="15"/>
      <c r="C161" s="11"/>
      <c r="D161" s="7" t="s">
        <v>53</v>
      </c>
      <c r="E161" s="40" t="str">
        <f>[1]TDSheet!F166</f>
        <v>Булочка российская</v>
      </c>
      <c r="F161" s="49">
        <v>100</v>
      </c>
      <c r="G161" s="50">
        <v>7.54</v>
      </c>
      <c r="H161" s="50">
        <v>9</v>
      </c>
      <c r="I161" s="50">
        <v>61.42</v>
      </c>
      <c r="J161" s="50">
        <v>248.1</v>
      </c>
      <c r="K161" s="51">
        <v>775</v>
      </c>
      <c r="L161" s="52">
        <v>6.91</v>
      </c>
    </row>
    <row r="162" spans="1:12" ht="14.4" x14ac:dyDescent="0.3">
      <c r="A162" s="23"/>
      <c r="B162" s="15"/>
      <c r="C162" s="11"/>
      <c r="D162" s="7" t="s">
        <v>31</v>
      </c>
      <c r="E162" s="40" t="str">
        <f>[1]TDSheet!F167</f>
        <v>Хлеб пшеничный</v>
      </c>
      <c r="F162" s="49" t="s">
        <v>50</v>
      </c>
      <c r="G162" s="50">
        <v>2.68</v>
      </c>
      <c r="H162" s="50">
        <v>1</v>
      </c>
      <c r="I162" s="50">
        <v>10.88</v>
      </c>
      <c r="J162" s="50">
        <v>68.5</v>
      </c>
      <c r="K162" s="51" t="s">
        <v>84</v>
      </c>
      <c r="L162" s="52">
        <v>6</v>
      </c>
    </row>
    <row r="163" spans="1:12" ht="14.4" x14ac:dyDescent="0.3">
      <c r="A163" s="23"/>
      <c r="B163" s="15"/>
      <c r="C163" s="11"/>
      <c r="D163" s="6"/>
      <c r="E163" s="40"/>
      <c r="F163" s="49"/>
      <c r="G163" s="50"/>
      <c r="H163" s="50"/>
      <c r="I163" s="50"/>
      <c r="J163" s="50"/>
      <c r="K163" s="51"/>
      <c r="L163" s="52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100</v>
      </c>
      <c r="G165" s="19">
        <f t="shared" ref="G165:J165" si="76">SUM(G158:G164)</f>
        <v>40.43</v>
      </c>
      <c r="H165" s="19">
        <f t="shared" si="76"/>
        <v>32</v>
      </c>
      <c r="I165" s="19">
        <f t="shared" si="76"/>
        <v>126.46</v>
      </c>
      <c r="J165" s="19">
        <f t="shared" si="76"/>
        <v>881.80000000000007</v>
      </c>
      <c r="K165" s="25"/>
      <c r="L165" s="19">
        <f t="shared" ref="L165" si="77">SUM(L158:L164)</f>
        <v>102.53</v>
      </c>
    </row>
    <row r="166" spans="1:12" ht="14.4" x14ac:dyDescent="0.3">
      <c r="A166" s="26">
        <f>A158</f>
        <v>2</v>
      </c>
      <c r="B166" s="13">
        <v>3</v>
      </c>
      <c r="C166" s="10" t="s">
        <v>25</v>
      </c>
      <c r="D166" s="7" t="s">
        <v>27</v>
      </c>
      <c r="E166" s="40" t="str">
        <f>[1]TDSheet!F171</f>
        <v>Борщ с капустой картофелем и сметаной</v>
      </c>
      <c r="F166" s="49" t="s">
        <v>40</v>
      </c>
      <c r="G166" s="50">
        <v>3.03</v>
      </c>
      <c r="H166" s="50">
        <v>8</v>
      </c>
      <c r="I166" s="50">
        <v>13.87</v>
      </c>
      <c r="J166" s="50">
        <v>118</v>
      </c>
      <c r="K166" s="51" t="s">
        <v>71</v>
      </c>
      <c r="L166" s="52">
        <v>20.9</v>
      </c>
    </row>
    <row r="167" spans="1:12" ht="14.4" x14ac:dyDescent="0.3">
      <c r="A167" s="23"/>
      <c r="B167" s="15"/>
      <c r="C167" s="11"/>
      <c r="D167" s="7" t="s">
        <v>28</v>
      </c>
      <c r="E167" s="40" t="str">
        <f>[1]TDSheet!F172</f>
        <v>Птица запеченная</v>
      </c>
      <c r="F167" s="49" t="s">
        <v>69</v>
      </c>
      <c r="G167" s="50">
        <v>11.29</v>
      </c>
      <c r="H167" s="50">
        <v>6</v>
      </c>
      <c r="I167" s="50">
        <v>1.88</v>
      </c>
      <c r="J167" s="50">
        <v>161.80000000000001</v>
      </c>
      <c r="K167" s="51" t="s">
        <v>81</v>
      </c>
      <c r="L167" s="52">
        <v>67.180000000000007</v>
      </c>
    </row>
    <row r="168" spans="1:12" ht="14.4" x14ac:dyDescent="0.3">
      <c r="A168" s="23"/>
      <c r="B168" s="15"/>
      <c r="C168" s="11"/>
      <c r="D168" s="7" t="s">
        <v>29</v>
      </c>
      <c r="E168" s="40" t="str">
        <f>[1]TDSheet!F173</f>
        <v>Каша гречневая рассыпчатая</v>
      </c>
      <c r="F168" s="49" t="s">
        <v>60</v>
      </c>
      <c r="G168" s="50">
        <v>7.55</v>
      </c>
      <c r="H168" s="50">
        <v>6</v>
      </c>
      <c r="I168" s="50">
        <v>39.35</v>
      </c>
      <c r="J168" s="50">
        <v>240.8</v>
      </c>
      <c r="K168" s="51" t="s">
        <v>67</v>
      </c>
      <c r="L168" s="52">
        <v>17.73</v>
      </c>
    </row>
    <row r="169" spans="1:12" ht="14.4" x14ac:dyDescent="0.3">
      <c r="A169" s="23"/>
      <c r="B169" s="15"/>
      <c r="C169" s="11"/>
      <c r="D169" s="7" t="s">
        <v>30</v>
      </c>
      <c r="E169" s="40" t="str">
        <f>[1]TDSheet!F174</f>
        <v>Компот из кураги</v>
      </c>
      <c r="F169" s="49" t="s">
        <v>40</v>
      </c>
      <c r="G169" s="50">
        <v>0.78</v>
      </c>
      <c r="H169" s="50">
        <v>0</v>
      </c>
      <c r="I169" s="50">
        <v>22.62</v>
      </c>
      <c r="J169" s="50">
        <v>101</v>
      </c>
      <c r="K169" s="51" t="s">
        <v>100</v>
      </c>
      <c r="L169" s="52">
        <v>14</v>
      </c>
    </row>
    <row r="170" spans="1:12" ht="14.4" x14ac:dyDescent="0.3">
      <c r="A170" s="23"/>
      <c r="B170" s="15"/>
      <c r="C170" s="11"/>
      <c r="D170" s="7" t="s">
        <v>31</v>
      </c>
      <c r="E170" s="40" t="str">
        <f>[1]TDSheet!F175</f>
        <v>Хлеб пшеничный</v>
      </c>
      <c r="F170" s="49" t="s">
        <v>50</v>
      </c>
      <c r="G170" s="50">
        <v>2.0299999999999998</v>
      </c>
      <c r="H170" s="50">
        <v>0</v>
      </c>
      <c r="I170" s="50">
        <v>12.2</v>
      </c>
      <c r="J170" s="50">
        <v>60.5</v>
      </c>
      <c r="K170" s="51" t="s">
        <v>47</v>
      </c>
      <c r="L170" s="52">
        <v>6</v>
      </c>
    </row>
    <row r="171" spans="1:12" ht="14.4" x14ac:dyDescent="0.3">
      <c r="A171" s="23"/>
      <c r="B171" s="15"/>
      <c r="C171" s="11"/>
      <c r="D171" s="7" t="s">
        <v>32</v>
      </c>
      <c r="E171" s="40" t="str">
        <f>[1]TDSheet!F176</f>
        <v>Хлеб ржаной</v>
      </c>
      <c r="F171" s="49" t="s">
        <v>50</v>
      </c>
      <c r="G171" s="50">
        <v>2.13</v>
      </c>
      <c r="H171" s="50">
        <v>1</v>
      </c>
      <c r="I171" s="50">
        <v>10.63</v>
      </c>
      <c r="J171" s="50">
        <v>64.8</v>
      </c>
      <c r="K171" s="51" t="s">
        <v>48</v>
      </c>
      <c r="L171" s="52">
        <v>5.38</v>
      </c>
    </row>
    <row r="172" spans="1:12" ht="14.4" x14ac:dyDescent="0.3">
      <c r="A172" s="23"/>
      <c r="B172" s="15"/>
      <c r="C172" s="11"/>
      <c r="D172" s="7" t="s">
        <v>24</v>
      </c>
      <c r="E172" s="40" t="str">
        <f>[1]TDSheet!F177</f>
        <v xml:space="preserve">Фрукт </v>
      </c>
      <c r="F172" s="49">
        <v>100</v>
      </c>
      <c r="G172" s="50">
        <v>0.4</v>
      </c>
      <c r="H172" s="50">
        <v>0</v>
      </c>
      <c r="I172" s="50">
        <v>9.8000000000000007</v>
      </c>
      <c r="J172" s="50">
        <v>47</v>
      </c>
      <c r="K172" s="51" t="s">
        <v>49</v>
      </c>
      <c r="L172" s="52">
        <v>19.89</v>
      </c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100</v>
      </c>
      <c r="G175" s="19">
        <f t="shared" ref="G175:J175" si="78">SUM(G166:G174)</f>
        <v>27.209999999999997</v>
      </c>
      <c r="H175" s="19">
        <f t="shared" si="78"/>
        <v>21</v>
      </c>
      <c r="I175" s="19">
        <f t="shared" si="78"/>
        <v>110.35</v>
      </c>
      <c r="J175" s="19">
        <f t="shared" si="78"/>
        <v>793.9</v>
      </c>
      <c r="K175" s="25"/>
      <c r="L175" s="19">
        <f t="shared" ref="L175" si="79">SUM(L166:L174)</f>
        <v>151.08000000000004</v>
      </c>
    </row>
    <row r="176" spans="1:12" ht="15" thickBot="1" x14ac:dyDescent="0.3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200</v>
      </c>
      <c r="G176" s="32">
        <f t="shared" ref="G176" si="80">G165+G175</f>
        <v>67.64</v>
      </c>
      <c r="H176" s="32">
        <f t="shared" ref="H176" si="81">H165+H175</f>
        <v>53</v>
      </c>
      <c r="I176" s="32">
        <f t="shared" ref="I176" si="82">I165+I175</f>
        <v>236.81</v>
      </c>
      <c r="J176" s="32">
        <f t="shared" ref="J176:L176" si="83">J165+J175</f>
        <v>1675.7</v>
      </c>
      <c r="K176" s="32"/>
      <c r="L176" s="32">
        <f t="shared" si="83"/>
        <v>253.61000000000004</v>
      </c>
    </row>
    <row r="177" spans="1:12" ht="14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 t="str">
        <f>[1]TDSheet!F244</f>
        <v>Макаронные изделия запеченные с сыром</v>
      </c>
      <c r="F177" s="49" t="s">
        <v>40</v>
      </c>
      <c r="G177" s="50">
        <v>11.71</v>
      </c>
      <c r="H177" s="50">
        <v>13</v>
      </c>
      <c r="I177" s="50">
        <v>37.6</v>
      </c>
      <c r="J177" s="50">
        <v>291</v>
      </c>
      <c r="K177" s="51" t="s">
        <v>101</v>
      </c>
      <c r="L177" s="52">
        <v>47.52</v>
      </c>
    </row>
    <row r="178" spans="1:12" ht="14.4" x14ac:dyDescent="0.3">
      <c r="A178" s="23"/>
      <c r="B178" s="15"/>
      <c r="C178" s="11"/>
      <c r="D178" s="6" t="s">
        <v>26</v>
      </c>
      <c r="E178" s="40" t="str">
        <f>[1]TDSheet!F245</f>
        <v>Яйцо отварное шт</v>
      </c>
      <c r="F178" s="49" t="s">
        <v>77</v>
      </c>
      <c r="G178" s="50">
        <v>4.0599999999999996</v>
      </c>
      <c r="H178" s="50">
        <v>4</v>
      </c>
      <c r="I178" s="50">
        <v>0.22</v>
      </c>
      <c r="J178" s="50">
        <v>50.2</v>
      </c>
      <c r="K178" s="51" t="s">
        <v>102</v>
      </c>
      <c r="L178" s="52">
        <v>25.25</v>
      </c>
    </row>
    <row r="179" spans="1:12" ht="14.4" x14ac:dyDescent="0.3">
      <c r="A179" s="23"/>
      <c r="B179" s="15"/>
      <c r="C179" s="11"/>
      <c r="D179" s="7" t="s">
        <v>22</v>
      </c>
      <c r="E179" s="40" t="str">
        <f>[1]TDSheet!F246</f>
        <v>Чай ягодный</v>
      </c>
      <c r="F179" s="49" t="s">
        <v>40</v>
      </c>
      <c r="G179" s="50">
        <v>0.1</v>
      </c>
      <c r="H179" s="50">
        <v>0</v>
      </c>
      <c r="I179" s="50">
        <v>12.97</v>
      </c>
      <c r="J179" s="50">
        <v>59.9</v>
      </c>
      <c r="K179" s="51" t="s">
        <v>52</v>
      </c>
      <c r="L179" s="52">
        <v>10</v>
      </c>
    </row>
    <row r="180" spans="1:12" ht="14.4" x14ac:dyDescent="0.3">
      <c r="A180" s="23"/>
      <c r="B180" s="15"/>
      <c r="C180" s="11"/>
      <c r="D180" s="7" t="s">
        <v>31</v>
      </c>
      <c r="E180" s="40" t="str">
        <f>[1]TDSheet!F247</f>
        <v>Хлеб ржаной</v>
      </c>
      <c r="F180" s="49" t="s">
        <v>50</v>
      </c>
      <c r="G180" s="50">
        <v>2.13</v>
      </c>
      <c r="H180" s="50">
        <v>1</v>
      </c>
      <c r="I180" s="50">
        <v>10.63</v>
      </c>
      <c r="J180" s="50">
        <v>64.8</v>
      </c>
      <c r="K180" s="51" t="s">
        <v>48</v>
      </c>
      <c r="L180" s="52">
        <v>5.38</v>
      </c>
    </row>
    <row r="181" spans="1:12" ht="14.4" x14ac:dyDescent="0.3">
      <c r="A181" s="23"/>
      <c r="B181" s="15"/>
      <c r="C181" s="11"/>
      <c r="D181" s="7" t="s">
        <v>32</v>
      </c>
      <c r="E181" s="40" t="str">
        <f>[1]TDSheet!F248</f>
        <v>Хлеб пшеничный</v>
      </c>
      <c r="F181" s="49" t="s">
        <v>50</v>
      </c>
      <c r="G181" s="50">
        <v>2.0299999999999998</v>
      </c>
      <c r="H181" s="50">
        <v>0</v>
      </c>
      <c r="I181" s="50">
        <v>12.2</v>
      </c>
      <c r="J181" s="50">
        <v>60.5</v>
      </c>
      <c r="K181" s="51" t="s">
        <v>47</v>
      </c>
      <c r="L181" s="52">
        <v>6</v>
      </c>
    </row>
    <row r="182" spans="1:12" ht="14.4" x14ac:dyDescent="0.3">
      <c r="A182" s="23"/>
      <c r="B182" s="15"/>
      <c r="C182" s="11"/>
      <c r="D182" s="7" t="s">
        <v>24</v>
      </c>
      <c r="E182" s="40" t="str">
        <f>[1]TDSheet!F249</f>
        <v xml:space="preserve">Фрукт </v>
      </c>
      <c r="F182" s="49">
        <v>100</v>
      </c>
      <c r="G182" s="50">
        <v>0.4</v>
      </c>
      <c r="H182" s="50">
        <v>0</v>
      </c>
      <c r="I182" s="50">
        <v>9.8000000000000007</v>
      </c>
      <c r="J182" s="50">
        <v>47</v>
      </c>
      <c r="K182" s="51" t="s">
        <v>49</v>
      </c>
      <c r="L182" s="52">
        <v>13.76</v>
      </c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100</v>
      </c>
      <c r="G184" s="19">
        <f t="shared" ref="G184:J184" si="84">SUM(G177:G183)</f>
        <v>20.43</v>
      </c>
      <c r="H184" s="19">
        <f t="shared" si="84"/>
        <v>18</v>
      </c>
      <c r="I184" s="19">
        <f t="shared" si="84"/>
        <v>83.42</v>
      </c>
      <c r="J184" s="19">
        <f t="shared" si="84"/>
        <v>573.4</v>
      </c>
      <c r="K184" s="25"/>
      <c r="L184" s="19">
        <f t="shared" ref="L184" si="85">SUM(L177:L183)</f>
        <v>107.91000000000001</v>
      </c>
    </row>
    <row r="185" spans="1:12" ht="14.4" x14ac:dyDescent="0.3">
      <c r="A185" s="26">
        <f>A177</f>
        <v>2</v>
      </c>
      <c r="B185" s="13">
        <v>4</v>
      </c>
      <c r="C185" s="10" t="s">
        <v>25</v>
      </c>
      <c r="D185" s="7" t="s">
        <v>27</v>
      </c>
      <c r="E185" s="40" t="str">
        <f>[1]TDSheet!F252</f>
        <v>Суп картофельный с бобовыми</v>
      </c>
      <c r="F185" s="49" t="s">
        <v>40</v>
      </c>
      <c r="G185" s="50">
        <v>4.7</v>
      </c>
      <c r="H185" s="50">
        <v>4</v>
      </c>
      <c r="I185" s="50">
        <v>17.18</v>
      </c>
      <c r="J185" s="50">
        <v>125.3</v>
      </c>
      <c r="K185" s="51" t="s">
        <v>79</v>
      </c>
      <c r="L185" s="52">
        <v>18.82</v>
      </c>
    </row>
    <row r="186" spans="1:12" ht="14.4" x14ac:dyDescent="0.3">
      <c r="A186" s="23"/>
      <c r="B186" s="15"/>
      <c r="C186" s="11"/>
      <c r="D186" s="7" t="s">
        <v>26</v>
      </c>
      <c r="E186" s="40" t="str">
        <f>[1]TDSheet!F253</f>
        <v>Гренки из пшеничного хлеба</v>
      </c>
      <c r="F186" s="49" t="s">
        <v>104</v>
      </c>
      <c r="G186" s="50">
        <v>1.3</v>
      </c>
      <c r="H186" s="50">
        <v>0</v>
      </c>
      <c r="I186" s="50">
        <v>7.81</v>
      </c>
      <c r="J186" s="50">
        <v>40</v>
      </c>
      <c r="K186" s="51" t="s">
        <v>80</v>
      </c>
      <c r="L186" s="52">
        <v>2.48</v>
      </c>
    </row>
    <row r="187" spans="1:12" ht="14.4" x14ac:dyDescent="0.3">
      <c r="A187" s="23"/>
      <c r="B187" s="15"/>
      <c r="C187" s="11"/>
      <c r="D187" s="7" t="s">
        <v>28</v>
      </c>
      <c r="E187" s="40" t="str">
        <f>[1]TDSheet!F254</f>
        <v>Чикенбол с молочным соусом</v>
      </c>
      <c r="F187" s="49">
        <v>100</v>
      </c>
      <c r="G187" s="50">
        <v>12.2</v>
      </c>
      <c r="H187" s="50">
        <v>12</v>
      </c>
      <c r="I187" s="50">
        <v>10.07</v>
      </c>
      <c r="J187" s="50">
        <v>223.4</v>
      </c>
      <c r="K187" s="51" t="s">
        <v>103</v>
      </c>
      <c r="L187" s="52">
        <v>90.57</v>
      </c>
    </row>
    <row r="188" spans="1:12" ht="14.4" x14ac:dyDescent="0.3">
      <c r="A188" s="23"/>
      <c r="B188" s="15"/>
      <c r="C188" s="11"/>
      <c r="D188" s="7" t="s">
        <v>29</v>
      </c>
      <c r="E188" s="40" t="str">
        <f>[1]TDSheet!F255</f>
        <v>Рис припущенный</v>
      </c>
      <c r="F188" s="49" t="s">
        <v>60</v>
      </c>
      <c r="G188" s="50">
        <v>3.35</v>
      </c>
      <c r="H188" s="50">
        <v>5</v>
      </c>
      <c r="I188" s="50">
        <v>35.01</v>
      </c>
      <c r="J188" s="50">
        <v>220.5</v>
      </c>
      <c r="K188" s="51" t="s">
        <v>90</v>
      </c>
      <c r="L188" s="52">
        <v>13.83</v>
      </c>
    </row>
    <row r="189" spans="1:12" ht="14.4" x14ac:dyDescent="0.3">
      <c r="A189" s="23"/>
      <c r="B189" s="15"/>
      <c r="C189" s="11"/>
      <c r="D189" s="7" t="s">
        <v>30</v>
      </c>
      <c r="E189" s="40" t="str">
        <f>[1]TDSheet!F256</f>
        <v>Напиток из плодов шиповника</v>
      </c>
      <c r="F189" s="49" t="s">
        <v>40</v>
      </c>
      <c r="G189" s="50">
        <v>0.68</v>
      </c>
      <c r="H189" s="50">
        <v>0</v>
      </c>
      <c r="I189" s="50">
        <v>25.63</v>
      </c>
      <c r="J189" s="50">
        <v>120.6</v>
      </c>
      <c r="K189" s="51" t="s">
        <v>68</v>
      </c>
      <c r="L189" s="52">
        <v>14</v>
      </c>
    </row>
    <row r="190" spans="1:12" ht="14.4" x14ac:dyDescent="0.3">
      <c r="A190" s="23"/>
      <c r="B190" s="15"/>
      <c r="C190" s="11"/>
      <c r="D190" s="7" t="s">
        <v>31</v>
      </c>
      <c r="E190" s="40" t="str">
        <f>[1]TDSheet!F257</f>
        <v>Хлеб пшеничный</v>
      </c>
      <c r="F190" s="49" t="s">
        <v>50</v>
      </c>
      <c r="G190" s="50">
        <v>2.0299999999999998</v>
      </c>
      <c r="H190" s="50">
        <v>0</v>
      </c>
      <c r="I190" s="50">
        <v>12.2</v>
      </c>
      <c r="J190" s="50">
        <v>60.5</v>
      </c>
      <c r="K190" s="51" t="s">
        <v>47</v>
      </c>
      <c r="L190" s="52">
        <v>6</v>
      </c>
    </row>
    <row r="191" spans="1:12" ht="14.4" x14ac:dyDescent="0.3">
      <c r="A191" s="23"/>
      <c r="B191" s="15"/>
      <c r="C191" s="11"/>
      <c r="D191" s="7" t="s">
        <v>32</v>
      </c>
      <c r="E191" s="40" t="str">
        <f>[1]TDSheet!F258</f>
        <v>Хлеб ржаной</v>
      </c>
      <c r="F191" s="49" t="s">
        <v>50</v>
      </c>
      <c r="G191" s="50">
        <v>2.13</v>
      </c>
      <c r="H191" s="50">
        <v>1</v>
      </c>
      <c r="I191" s="50">
        <v>10.63</v>
      </c>
      <c r="J191" s="50">
        <v>64.8</v>
      </c>
      <c r="K191" s="51" t="s">
        <v>48</v>
      </c>
      <c r="L191" s="52">
        <v>5.38</v>
      </c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100</v>
      </c>
      <c r="G194" s="19">
        <f t="shared" ref="G194:J194" si="86">SUM(G185:G193)</f>
        <v>26.39</v>
      </c>
      <c r="H194" s="19">
        <f t="shared" si="86"/>
        <v>22</v>
      </c>
      <c r="I194" s="19">
        <f t="shared" si="86"/>
        <v>118.52999999999999</v>
      </c>
      <c r="J194" s="19">
        <f t="shared" si="86"/>
        <v>855.1</v>
      </c>
      <c r="K194" s="25"/>
      <c r="L194" s="19">
        <f t="shared" ref="L194" si="87">SUM(L185:L193)</f>
        <v>151.07999999999998</v>
      </c>
    </row>
    <row r="195" spans="1:12" ht="15" thickBot="1" x14ac:dyDescent="0.3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200</v>
      </c>
      <c r="G195" s="32">
        <f t="shared" ref="G195" si="88">G184+G194</f>
        <v>46.82</v>
      </c>
      <c r="H195" s="32">
        <f t="shared" ref="H195" si="89">H184+H194</f>
        <v>40</v>
      </c>
      <c r="I195" s="32">
        <f t="shared" ref="I195" si="90">I184+I194</f>
        <v>201.95</v>
      </c>
      <c r="J195" s="32">
        <f t="shared" ref="J195:L195" si="91">J184+J194</f>
        <v>1428.5</v>
      </c>
      <c r="K195" s="32"/>
      <c r="L195" s="32">
        <f t="shared" si="91"/>
        <v>258.99</v>
      </c>
    </row>
    <row r="196" spans="1:12" ht="15" thickBot="1" x14ac:dyDescent="0.35">
      <c r="A196" s="20">
        <v>2</v>
      </c>
      <c r="B196" s="21">
        <v>5</v>
      </c>
      <c r="C196" s="22" t="s">
        <v>20</v>
      </c>
      <c r="D196" s="1" t="s">
        <v>26</v>
      </c>
      <c r="E196" s="39" t="str">
        <f>[1]TDSheet!F325</f>
        <v>Бутерброд с маслом сливочным</v>
      </c>
      <c r="F196" s="49" t="s">
        <v>77</v>
      </c>
      <c r="G196" s="50">
        <v>2.5</v>
      </c>
      <c r="H196" s="50">
        <v>8</v>
      </c>
      <c r="I196" s="50">
        <v>16.55</v>
      </c>
      <c r="J196" s="50">
        <v>131.19999999999999</v>
      </c>
      <c r="K196" s="51" t="s">
        <v>75</v>
      </c>
      <c r="L196" s="52">
        <v>13.76</v>
      </c>
    </row>
    <row r="197" spans="1:12" ht="14.4" x14ac:dyDescent="0.3">
      <c r="A197" s="23"/>
      <c r="B197" s="15"/>
      <c r="C197" s="11"/>
      <c r="D197" s="5" t="s">
        <v>21</v>
      </c>
      <c r="E197" s="40" t="str">
        <f>[1]TDSheet!F326</f>
        <v>Каша ячневая молочная вязкая с маслом сливочным</v>
      </c>
      <c r="F197" s="49" t="s">
        <v>40</v>
      </c>
      <c r="G197" s="50">
        <v>4.4800000000000004</v>
      </c>
      <c r="H197" s="50">
        <v>8</v>
      </c>
      <c r="I197" s="50">
        <v>25.08</v>
      </c>
      <c r="J197" s="50">
        <v>198.4</v>
      </c>
      <c r="K197" s="51" t="s">
        <v>70</v>
      </c>
      <c r="L197" s="52">
        <v>56.85</v>
      </c>
    </row>
    <row r="198" spans="1:12" ht="14.4" x14ac:dyDescent="0.3">
      <c r="A198" s="23"/>
      <c r="B198" s="15"/>
      <c r="C198" s="11"/>
      <c r="D198" s="7" t="s">
        <v>22</v>
      </c>
      <c r="E198" s="40" t="str">
        <f>[1]TDSheet!F327</f>
        <v>Чай с сахаром</v>
      </c>
      <c r="F198" s="49" t="s">
        <v>40</v>
      </c>
      <c r="G198" s="53">
        <v>0</v>
      </c>
      <c r="H198" s="53">
        <v>0</v>
      </c>
      <c r="I198" s="50">
        <v>14.97</v>
      </c>
      <c r="J198" s="50">
        <v>59.9</v>
      </c>
      <c r="K198" s="51" t="s">
        <v>76</v>
      </c>
      <c r="L198" s="52">
        <v>10</v>
      </c>
    </row>
    <row r="199" spans="1:12" ht="14.4" x14ac:dyDescent="0.3">
      <c r="A199" s="23"/>
      <c r="B199" s="15"/>
      <c r="C199" s="11"/>
      <c r="D199" s="7" t="s">
        <v>54</v>
      </c>
      <c r="E199" s="40" t="str">
        <f>[1]TDSheet!F328</f>
        <v>Зефир</v>
      </c>
      <c r="F199" s="49">
        <v>54</v>
      </c>
      <c r="G199" s="50">
        <v>0.43</v>
      </c>
      <c r="H199" s="50">
        <v>0</v>
      </c>
      <c r="I199" s="50">
        <v>43.09</v>
      </c>
      <c r="J199" s="50">
        <v>176</v>
      </c>
      <c r="K199" s="51">
        <v>1466</v>
      </c>
      <c r="L199" s="52">
        <v>21.3</v>
      </c>
    </row>
    <row r="200" spans="1:12" ht="14.4" x14ac:dyDescent="0.3">
      <c r="A200" s="23"/>
      <c r="B200" s="15"/>
      <c r="C200" s="11"/>
      <c r="D200" s="7" t="s">
        <v>23</v>
      </c>
      <c r="E200" s="40" t="str">
        <f>[1]TDSheet!F329</f>
        <v>Хлеб пшеничный</v>
      </c>
      <c r="F200" s="49" t="s">
        <v>50</v>
      </c>
      <c r="G200" s="50">
        <v>2.68</v>
      </c>
      <c r="H200" s="50">
        <v>1</v>
      </c>
      <c r="I200" s="50">
        <v>10.88</v>
      </c>
      <c r="J200" s="50">
        <v>68.5</v>
      </c>
      <c r="K200" s="51" t="s">
        <v>84</v>
      </c>
      <c r="L200" s="52">
        <v>6</v>
      </c>
    </row>
    <row r="201" spans="1:12" ht="14.4" x14ac:dyDescent="0.3">
      <c r="A201" s="23"/>
      <c r="B201" s="15"/>
      <c r="C201" s="11"/>
      <c r="D201" s="6"/>
      <c r="E201" s="40"/>
      <c r="F201" s="41"/>
      <c r="G201" s="41"/>
      <c r="H201" s="41"/>
      <c r="I201" s="41"/>
      <c r="J201" s="41"/>
      <c r="K201" s="42"/>
      <c r="L201" s="41"/>
    </row>
    <row r="202" spans="1:12" ht="14.4" x14ac:dyDescent="0.3">
      <c r="A202" s="23"/>
      <c r="B202" s="15"/>
      <c r="C202" s="11"/>
      <c r="D202" s="6"/>
      <c r="E202" s="40"/>
      <c r="F202" s="41"/>
      <c r="G202" s="41"/>
      <c r="H202" s="41"/>
      <c r="I202" s="41"/>
      <c r="J202" s="41"/>
      <c r="K202" s="42"/>
      <c r="L202" s="41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54</v>
      </c>
      <c r="G203" s="19">
        <f t="shared" ref="G203:J203" si="92">SUM(G196:G202)</f>
        <v>10.09</v>
      </c>
      <c r="H203" s="19">
        <f t="shared" si="92"/>
        <v>17</v>
      </c>
      <c r="I203" s="19">
        <f t="shared" si="92"/>
        <v>110.57</v>
      </c>
      <c r="J203" s="19">
        <f t="shared" si="92"/>
        <v>634</v>
      </c>
      <c r="K203" s="25"/>
      <c r="L203" s="19">
        <f t="shared" ref="L203" si="93">SUM(L196:L202)</f>
        <v>107.91</v>
      </c>
    </row>
    <row r="204" spans="1:12" ht="14.4" x14ac:dyDescent="0.3">
      <c r="A204" s="26">
        <f>A196</f>
        <v>2</v>
      </c>
      <c r="B204" s="13">
        <v>5</v>
      </c>
      <c r="C204" s="10" t="s">
        <v>25</v>
      </c>
      <c r="D204" s="7" t="s">
        <v>27</v>
      </c>
      <c r="E204" s="40" t="str">
        <f>[1]TDSheet!F332</f>
        <v>Суп-лапша на курином бульоне</v>
      </c>
      <c r="F204" s="49" t="s">
        <v>40</v>
      </c>
      <c r="G204" s="50">
        <v>4.4400000000000004</v>
      </c>
      <c r="H204" s="50">
        <v>4</v>
      </c>
      <c r="I204" s="50">
        <v>12.6</v>
      </c>
      <c r="J204" s="50">
        <v>126.4</v>
      </c>
      <c r="K204" s="51" t="s">
        <v>105</v>
      </c>
      <c r="L204" s="52">
        <v>17.8</v>
      </c>
    </row>
    <row r="205" spans="1:12" ht="14.4" x14ac:dyDescent="0.3">
      <c r="A205" s="23"/>
      <c r="B205" s="15"/>
      <c r="C205" s="11"/>
      <c r="D205" s="7" t="s">
        <v>28</v>
      </c>
      <c r="E205" s="40" t="str">
        <f>[1]TDSheet!F333</f>
        <v>Гуляш из мяса свинины</v>
      </c>
      <c r="F205" s="49">
        <v>100</v>
      </c>
      <c r="G205" s="50">
        <v>13.35</v>
      </c>
      <c r="H205" s="50">
        <v>15</v>
      </c>
      <c r="I205" s="50">
        <v>8.8699999999999992</v>
      </c>
      <c r="J205" s="50">
        <v>275</v>
      </c>
      <c r="K205" s="51" t="s">
        <v>106</v>
      </c>
      <c r="L205" s="52">
        <v>68.91</v>
      </c>
    </row>
    <row r="206" spans="1:12" ht="14.4" x14ac:dyDescent="0.3">
      <c r="A206" s="23"/>
      <c r="B206" s="15"/>
      <c r="C206" s="11"/>
      <c r="D206" s="7" t="s">
        <v>29</v>
      </c>
      <c r="E206" s="40" t="str">
        <f>[1]TDSheet!F334</f>
        <v>Пюре картофельное</v>
      </c>
      <c r="F206" s="49" t="s">
        <v>60</v>
      </c>
      <c r="G206" s="50">
        <v>3.31</v>
      </c>
      <c r="H206" s="50">
        <v>6</v>
      </c>
      <c r="I206" s="50">
        <v>22.17</v>
      </c>
      <c r="J206" s="50">
        <v>155</v>
      </c>
      <c r="K206" s="51" t="s">
        <v>58</v>
      </c>
      <c r="L206" s="52">
        <v>25.23</v>
      </c>
    </row>
    <row r="207" spans="1:12" ht="14.4" x14ac:dyDescent="0.3">
      <c r="A207" s="23"/>
      <c r="B207" s="15"/>
      <c r="C207" s="11"/>
      <c r="D207" s="7" t="s">
        <v>30</v>
      </c>
      <c r="E207" s="40" t="str">
        <f>[1]TDSheet!F335</f>
        <v>Компот из ягод</v>
      </c>
      <c r="F207" s="49" t="s">
        <v>40</v>
      </c>
      <c r="G207" s="50">
        <v>0.15</v>
      </c>
      <c r="H207" s="50">
        <v>0.15</v>
      </c>
      <c r="I207" s="50">
        <v>19.059999999999999</v>
      </c>
      <c r="J207" s="50">
        <v>78.400000000000006</v>
      </c>
      <c r="K207" s="51" t="s">
        <v>107</v>
      </c>
      <c r="L207" s="52">
        <v>14</v>
      </c>
    </row>
    <row r="208" spans="1:12" ht="14.4" x14ac:dyDescent="0.3">
      <c r="A208" s="23"/>
      <c r="B208" s="15"/>
      <c r="C208" s="11"/>
      <c r="D208" s="7" t="s">
        <v>31</v>
      </c>
      <c r="E208" s="40" t="str">
        <f>[1]TDSheet!F336</f>
        <v>Хлеб пшеничный</v>
      </c>
      <c r="F208" s="49" t="s">
        <v>50</v>
      </c>
      <c r="G208" s="50">
        <v>2.0299999999999998</v>
      </c>
      <c r="H208" s="50">
        <v>0</v>
      </c>
      <c r="I208" s="50">
        <v>12.2</v>
      </c>
      <c r="J208" s="50">
        <v>60.5</v>
      </c>
      <c r="K208" s="51" t="s">
        <v>47</v>
      </c>
      <c r="L208" s="52">
        <v>6</v>
      </c>
    </row>
    <row r="209" spans="1:12" ht="14.4" x14ac:dyDescent="0.3">
      <c r="A209" s="23"/>
      <c r="B209" s="15"/>
      <c r="C209" s="11"/>
      <c r="D209" s="7" t="s">
        <v>32</v>
      </c>
      <c r="E209" s="40" t="str">
        <f>[1]TDSheet!F337</f>
        <v>Хлеб ржаной</v>
      </c>
      <c r="F209" s="49" t="s">
        <v>50</v>
      </c>
      <c r="G209" s="50">
        <v>2.13</v>
      </c>
      <c r="H209" s="50">
        <v>1</v>
      </c>
      <c r="I209" s="50">
        <v>10.63</v>
      </c>
      <c r="J209" s="50">
        <v>64.8</v>
      </c>
      <c r="K209" s="51" t="s">
        <v>48</v>
      </c>
      <c r="L209" s="52">
        <v>5.38</v>
      </c>
    </row>
    <row r="210" spans="1:12" ht="14.4" x14ac:dyDescent="0.3">
      <c r="A210" s="23"/>
      <c r="B210" s="15"/>
      <c r="C210" s="11"/>
      <c r="D210" s="7" t="s">
        <v>24</v>
      </c>
      <c r="E210" s="40" t="str">
        <f>[1]TDSheet!F338</f>
        <v xml:space="preserve">Фрукт </v>
      </c>
      <c r="F210" s="49">
        <v>100</v>
      </c>
      <c r="G210" s="50">
        <v>0.4</v>
      </c>
      <c r="H210" s="50">
        <v>0</v>
      </c>
      <c r="I210" s="50">
        <v>9.8000000000000007</v>
      </c>
      <c r="J210" s="50">
        <v>47</v>
      </c>
      <c r="K210" s="51" t="s">
        <v>49</v>
      </c>
      <c r="L210" s="52">
        <v>13.76</v>
      </c>
    </row>
    <row r="211" spans="1:12" ht="14.4" x14ac:dyDescent="0.3">
      <c r="A211" s="23"/>
      <c r="B211" s="15"/>
      <c r="C211" s="11"/>
      <c r="D211" s="6"/>
      <c r="E211" s="40"/>
      <c r="F211" s="41"/>
      <c r="G211" s="41"/>
      <c r="H211" s="41"/>
      <c r="I211" s="41"/>
      <c r="J211" s="41"/>
      <c r="K211" s="42"/>
      <c r="L211" s="41"/>
    </row>
    <row r="212" spans="1:12" ht="14.4" x14ac:dyDescent="0.3">
      <c r="A212" s="23"/>
      <c r="B212" s="15"/>
      <c r="C212" s="11"/>
      <c r="D212" s="6"/>
      <c r="E212" s="40"/>
      <c r="F212" s="41"/>
      <c r="G212" s="41"/>
      <c r="H212" s="41"/>
      <c r="I212" s="41"/>
      <c r="J212" s="41"/>
      <c r="K212" s="42"/>
      <c r="L212" s="41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200</v>
      </c>
      <c r="G213" s="19">
        <f t="shared" ref="G213:J213" si="94">SUM(G204:G212)</f>
        <v>25.809999999999995</v>
      </c>
      <c r="H213" s="19">
        <f t="shared" si="94"/>
        <v>26.15</v>
      </c>
      <c r="I213" s="19">
        <f t="shared" si="94"/>
        <v>95.33</v>
      </c>
      <c r="J213" s="19">
        <f t="shared" si="94"/>
        <v>807.09999999999991</v>
      </c>
      <c r="K213" s="25"/>
      <c r="L213" s="19">
        <f t="shared" ref="L213" si="95">SUM(L204:L212)</f>
        <v>151.07999999999998</v>
      </c>
    </row>
    <row r="214" spans="1:12" ht="15" thickBot="1" x14ac:dyDescent="0.3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254</v>
      </c>
      <c r="G214" s="32">
        <f t="shared" ref="G214:J214" si="96">G203+G213</f>
        <v>35.899999999999991</v>
      </c>
      <c r="H214" s="32">
        <f t="shared" si="96"/>
        <v>43.15</v>
      </c>
      <c r="I214" s="32">
        <f t="shared" si="96"/>
        <v>205.89999999999998</v>
      </c>
      <c r="J214" s="32">
        <f t="shared" si="96"/>
        <v>1441.1</v>
      </c>
      <c r="K214" s="32"/>
      <c r="L214" s="32">
        <f t="shared" ref="L214" si="97">L203+L213</f>
        <v>258.99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21</v>
      </c>
      <c r="E215" s="39" t="str">
        <f>[1]TDSheet!F402</f>
        <v>Каша пшенная молочная вязкая с маслом сливочным</v>
      </c>
      <c r="F215" s="49" t="s">
        <v>78</v>
      </c>
      <c r="G215" s="50">
        <v>15.14</v>
      </c>
      <c r="H215" s="50">
        <v>12</v>
      </c>
      <c r="I215" s="50">
        <v>36.700000000000003</v>
      </c>
      <c r="J215" s="50">
        <v>289.7</v>
      </c>
      <c r="K215" s="51" t="s">
        <v>51</v>
      </c>
      <c r="L215" s="52">
        <v>62.64</v>
      </c>
    </row>
    <row r="216" spans="1:12" ht="14.4" x14ac:dyDescent="0.3">
      <c r="A216" s="23"/>
      <c r="B216" s="15"/>
      <c r="C216" s="11"/>
      <c r="D216" s="7" t="s">
        <v>22</v>
      </c>
      <c r="E216" s="40" t="str">
        <f>[1]TDSheet!F403</f>
        <v>Чай с лимоном</v>
      </c>
      <c r="F216" s="49" t="s">
        <v>40</v>
      </c>
      <c r="G216" s="50">
        <v>0.06</v>
      </c>
      <c r="H216" s="50">
        <v>0</v>
      </c>
      <c r="I216" s="50">
        <v>15.16</v>
      </c>
      <c r="J216" s="50">
        <v>59.9</v>
      </c>
      <c r="K216" s="51" t="s">
        <v>42</v>
      </c>
      <c r="L216" s="52">
        <v>15</v>
      </c>
    </row>
    <row r="217" spans="1:12" ht="14.4" x14ac:dyDescent="0.3">
      <c r="A217" s="23"/>
      <c r="B217" s="15"/>
      <c r="C217" s="11"/>
      <c r="D217" s="1" t="s">
        <v>53</v>
      </c>
      <c r="E217" s="40" t="str">
        <f>[1]TDSheet!F404</f>
        <v xml:space="preserve">Слойка со сгущенкой </v>
      </c>
      <c r="F217" s="49" t="s">
        <v>87</v>
      </c>
      <c r="G217" s="50">
        <v>5.14</v>
      </c>
      <c r="H217" s="50">
        <v>9</v>
      </c>
      <c r="I217" s="50">
        <v>42.1</v>
      </c>
      <c r="J217" s="50">
        <v>275.10000000000002</v>
      </c>
      <c r="K217" s="51">
        <v>942.07</v>
      </c>
      <c r="L217" s="52">
        <v>28.98</v>
      </c>
    </row>
    <row r="218" spans="1:12" ht="14.4" x14ac:dyDescent="0.3">
      <c r="A218" s="23"/>
      <c r="B218" s="15"/>
      <c r="C218" s="11"/>
      <c r="D218" s="7" t="s">
        <v>23</v>
      </c>
      <c r="E218" s="40" t="str">
        <f>[1]TDSheet!F405</f>
        <v>Хлеб пшеничный</v>
      </c>
      <c r="F218" s="49" t="s">
        <v>50</v>
      </c>
      <c r="G218" s="50">
        <v>2.0299999999999998</v>
      </c>
      <c r="H218" s="50">
        <v>0</v>
      </c>
      <c r="I218" s="50">
        <v>12.2</v>
      </c>
      <c r="J218" s="50">
        <v>60.5</v>
      </c>
      <c r="K218" s="51" t="s">
        <v>47</v>
      </c>
      <c r="L218" s="52">
        <v>6</v>
      </c>
    </row>
    <row r="219" spans="1:12" ht="14.4" x14ac:dyDescent="0.3">
      <c r="A219" s="23"/>
      <c r="B219" s="15"/>
      <c r="C219" s="11"/>
      <c r="D219" s="7" t="s">
        <v>24</v>
      </c>
      <c r="E219" s="40" t="str">
        <f>[1]TDSheet!F406</f>
        <v xml:space="preserve">Фрукт </v>
      </c>
      <c r="F219" s="49">
        <v>100</v>
      </c>
      <c r="G219" s="50">
        <v>0.4</v>
      </c>
      <c r="H219" s="50">
        <v>0</v>
      </c>
      <c r="I219" s="50">
        <v>9.8000000000000007</v>
      </c>
      <c r="J219" s="50">
        <v>47</v>
      </c>
      <c r="K219" s="51" t="s">
        <v>49</v>
      </c>
      <c r="L219" s="52">
        <v>13.76</v>
      </c>
    </row>
    <row r="220" spans="1:12" ht="14.4" x14ac:dyDescent="0.3">
      <c r="A220" s="23"/>
      <c r="B220" s="15"/>
      <c r="C220" s="11"/>
      <c r="D220" s="6"/>
      <c r="E220" s="40"/>
      <c r="F220" s="41"/>
      <c r="G220" s="41"/>
      <c r="H220" s="41"/>
      <c r="I220" s="41"/>
      <c r="J220" s="41"/>
      <c r="K220" s="42"/>
      <c r="L220" s="41"/>
    </row>
    <row r="221" spans="1:12" ht="14.4" x14ac:dyDescent="0.3">
      <c r="A221" s="23"/>
      <c r="B221" s="15"/>
      <c r="C221" s="11"/>
      <c r="D221" s="6"/>
      <c r="E221" s="40"/>
      <c r="F221" s="41"/>
      <c r="G221" s="41"/>
      <c r="H221" s="41"/>
      <c r="I221" s="41"/>
      <c r="J221" s="41"/>
      <c r="K221" s="42"/>
      <c r="L221" s="41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100</v>
      </c>
      <c r="G222" s="19">
        <f t="shared" ref="G222:J222" si="98">SUM(G215:G221)</f>
        <v>22.77</v>
      </c>
      <c r="H222" s="19">
        <f t="shared" si="98"/>
        <v>21</v>
      </c>
      <c r="I222" s="19">
        <f t="shared" si="98"/>
        <v>115.96000000000001</v>
      </c>
      <c r="J222" s="19">
        <f t="shared" si="98"/>
        <v>732.2</v>
      </c>
      <c r="K222" s="25"/>
      <c r="L222" s="19">
        <f t="shared" ref="L222" si="99">SUM(L215:L221)</f>
        <v>126.38000000000001</v>
      </c>
    </row>
    <row r="223" spans="1:12" ht="14.4" x14ac:dyDescent="0.3">
      <c r="A223" s="26">
        <f>A215</f>
        <v>2</v>
      </c>
      <c r="B223" s="13">
        <v>6</v>
      </c>
      <c r="C223" s="10" t="s">
        <v>25</v>
      </c>
      <c r="D223" s="7" t="s">
        <v>27</v>
      </c>
      <c r="E223" s="40" t="str">
        <f>[1]TDSheet!F409</f>
        <v>Щи из свежей капусты с картофелем со сметаной</v>
      </c>
      <c r="F223" s="49" t="s">
        <v>78</v>
      </c>
      <c r="G223" s="50">
        <v>2.06</v>
      </c>
      <c r="H223" s="50">
        <v>6</v>
      </c>
      <c r="I223" s="50">
        <v>10.11</v>
      </c>
      <c r="J223" s="50">
        <v>105.4</v>
      </c>
      <c r="K223" s="51" t="s">
        <v>55</v>
      </c>
      <c r="L223" s="52">
        <v>32.229999999999997</v>
      </c>
    </row>
    <row r="224" spans="1:12" ht="14.4" x14ac:dyDescent="0.3">
      <c r="A224" s="23"/>
      <c r="B224" s="15"/>
      <c r="C224" s="11"/>
      <c r="D224" s="7" t="s">
        <v>28</v>
      </c>
      <c r="E224" s="40" t="str">
        <f>[1]TDSheet!F410</f>
        <v>Голубцы ленивые из мяса кур</v>
      </c>
      <c r="F224" s="49" t="s">
        <v>91</v>
      </c>
      <c r="G224" s="50">
        <v>13.48</v>
      </c>
      <c r="H224" s="50">
        <v>14</v>
      </c>
      <c r="I224" s="50">
        <v>6.46</v>
      </c>
      <c r="J224" s="50">
        <v>175.1</v>
      </c>
      <c r="K224" s="51" t="s">
        <v>108</v>
      </c>
      <c r="L224" s="52">
        <v>96.82</v>
      </c>
    </row>
    <row r="225" spans="1:12" ht="14.4" x14ac:dyDescent="0.3">
      <c r="A225" s="23"/>
      <c r="B225" s="15"/>
      <c r="C225" s="11"/>
      <c r="D225" s="1" t="s">
        <v>26</v>
      </c>
      <c r="E225" s="40" t="str">
        <f>[1]TDSheet!F411</f>
        <v>Соус томатный</v>
      </c>
      <c r="F225" s="49" t="s">
        <v>59</v>
      </c>
      <c r="G225" s="50">
        <v>0.12</v>
      </c>
      <c r="H225" s="50">
        <v>1</v>
      </c>
      <c r="I225" s="50">
        <v>1.1599999999999999</v>
      </c>
      <c r="J225" s="50">
        <v>11.1</v>
      </c>
      <c r="K225" s="51" t="s">
        <v>66</v>
      </c>
      <c r="L225" s="52">
        <v>2.2599999999999998</v>
      </c>
    </row>
    <row r="226" spans="1:12" ht="14.4" x14ac:dyDescent="0.3">
      <c r="A226" s="23"/>
      <c r="B226" s="15"/>
      <c r="C226" s="11"/>
      <c r="D226" s="7" t="s">
        <v>29</v>
      </c>
      <c r="E226" s="40" t="str">
        <f>[1]TDSheet!F412</f>
        <v>Макаронные изделия отварные с маслом</v>
      </c>
      <c r="F226" s="49" t="s">
        <v>109</v>
      </c>
      <c r="G226" s="50">
        <v>7.1</v>
      </c>
      <c r="H226" s="50">
        <v>6</v>
      </c>
      <c r="I226" s="50">
        <v>43.16</v>
      </c>
      <c r="J226" s="50">
        <v>264.5</v>
      </c>
      <c r="K226" s="51" t="s">
        <v>82</v>
      </c>
      <c r="L226" s="52">
        <v>20.239999999999998</v>
      </c>
    </row>
    <row r="227" spans="1:12" ht="14.4" x14ac:dyDescent="0.3">
      <c r="A227" s="23"/>
      <c r="B227" s="15"/>
      <c r="C227" s="11"/>
      <c r="D227" s="7" t="s">
        <v>30</v>
      </c>
      <c r="E227" s="40" t="str">
        <f>[1]TDSheet!F413</f>
        <v>Компот из свежих яблок</v>
      </c>
      <c r="F227" s="49" t="s">
        <v>40</v>
      </c>
      <c r="G227" s="50">
        <v>0.16</v>
      </c>
      <c r="H227" s="50">
        <v>0</v>
      </c>
      <c r="I227" s="50">
        <v>23.88</v>
      </c>
      <c r="J227" s="50">
        <v>99.1</v>
      </c>
      <c r="K227" s="51" t="s">
        <v>73</v>
      </c>
      <c r="L227" s="52">
        <v>14</v>
      </c>
    </row>
    <row r="228" spans="1:12" ht="14.4" x14ac:dyDescent="0.3">
      <c r="A228" s="23"/>
      <c r="B228" s="15"/>
      <c r="C228" s="11"/>
      <c r="D228" s="7" t="s">
        <v>31</v>
      </c>
      <c r="E228" s="40" t="str">
        <f>[1]TDSheet!F414</f>
        <v>Хлеб пшеничный</v>
      </c>
      <c r="F228" s="49" t="s">
        <v>50</v>
      </c>
      <c r="G228" s="50">
        <v>2.0299999999999998</v>
      </c>
      <c r="H228" s="50">
        <v>0</v>
      </c>
      <c r="I228" s="50">
        <v>12.2</v>
      </c>
      <c r="J228" s="50">
        <v>60.5</v>
      </c>
      <c r="K228" s="51" t="s">
        <v>47</v>
      </c>
      <c r="L228" s="52">
        <v>6</v>
      </c>
    </row>
    <row r="229" spans="1:12" ht="14.4" x14ac:dyDescent="0.3">
      <c r="A229" s="23"/>
      <c r="B229" s="15"/>
      <c r="C229" s="11"/>
      <c r="D229" s="7" t="s">
        <v>32</v>
      </c>
      <c r="E229" s="40" t="str">
        <f>[1]TDSheet!F415</f>
        <v>Хлеб ржаной</v>
      </c>
      <c r="F229" s="49" t="s">
        <v>50</v>
      </c>
      <c r="G229" s="50">
        <v>2.13</v>
      </c>
      <c r="H229" s="50">
        <v>1</v>
      </c>
      <c r="I229" s="50">
        <v>10.63</v>
      </c>
      <c r="J229" s="50">
        <v>64.8</v>
      </c>
      <c r="K229" s="51" t="s">
        <v>48</v>
      </c>
      <c r="L229" s="52">
        <v>5.38</v>
      </c>
    </row>
    <row r="230" spans="1:12" ht="14.4" x14ac:dyDescent="0.3">
      <c r="A230" s="23"/>
      <c r="B230" s="15"/>
      <c r="C230" s="11"/>
      <c r="D230" s="6"/>
      <c r="E230" s="40"/>
      <c r="F230" s="41"/>
      <c r="G230" s="41"/>
      <c r="H230" s="41"/>
      <c r="I230" s="41"/>
      <c r="J230" s="41"/>
      <c r="K230" s="42"/>
      <c r="L230" s="41"/>
    </row>
    <row r="231" spans="1:12" ht="14.4" x14ac:dyDescent="0.3">
      <c r="A231" s="23"/>
      <c r="B231" s="15"/>
      <c r="C231" s="11"/>
      <c r="D231" s="6"/>
      <c r="E231" s="40"/>
      <c r="F231" s="41"/>
      <c r="G231" s="41"/>
      <c r="H231" s="41"/>
      <c r="I231" s="41"/>
      <c r="J231" s="41"/>
      <c r="K231" s="42"/>
      <c r="L231" s="41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27.08</v>
      </c>
      <c r="H232" s="19">
        <f t="shared" si="100"/>
        <v>28</v>
      </c>
      <c r="I232" s="19">
        <f t="shared" si="100"/>
        <v>107.6</v>
      </c>
      <c r="J232" s="19">
        <f t="shared" si="100"/>
        <v>780.5</v>
      </c>
      <c r="K232" s="25"/>
      <c r="L232" s="19">
        <f t="shared" ref="L232" si="101">SUM(L223:L231)</f>
        <v>176.92999999999998</v>
      </c>
    </row>
    <row r="233" spans="1:12" ht="15" thickBot="1" x14ac:dyDescent="0.3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100</v>
      </c>
      <c r="G233" s="32">
        <f t="shared" ref="G233:J233" si="102">G222+G232</f>
        <v>49.849999999999994</v>
      </c>
      <c r="H233" s="32">
        <f t="shared" si="102"/>
        <v>49</v>
      </c>
      <c r="I233" s="32">
        <f t="shared" si="102"/>
        <v>223.56</v>
      </c>
      <c r="J233" s="32">
        <f t="shared" si="102"/>
        <v>1512.7</v>
      </c>
      <c r="K233" s="32"/>
      <c r="L233" s="32">
        <f t="shared" ref="L233" si="103">L222+L232</f>
        <v>303.31</v>
      </c>
    </row>
    <row r="234" spans="1:12" ht="13.8" customHeight="1" thickBot="1" x14ac:dyDescent="0.3">
      <c r="A234" s="27"/>
      <c r="B234" s="28"/>
      <c r="C234" s="59" t="s">
        <v>5</v>
      </c>
      <c r="D234" s="60"/>
      <c r="E234" s="61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191.5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46.396666666666668</v>
      </c>
      <c r="H234" s="34">
        <f t="shared" si="104"/>
        <v>44.61249999999999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215.0658333333333</v>
      </c>
      <c r="J234" s="34">
        <f t="shared" si="104"/>
        <v>1494.5791666666667</v>
      </c>
      <c r="K234" s="34"/>
      <c r="L234" s="34">
        <f t="shared" si="104"/>
        <v>265.92833333333334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2026-04-16T03:14:25Z</dcterms:modified>
</cp:coreProperties>
</file>