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ezneva.o\Desktop\Меню СОШ Н.Тагил 01.09.2022\Примерное меню\Итоговый вариант\Аллергия 55\"/>
    </mc:Choice>
  </mc:AlternateContent>
  <bookViews>
    <workbookView xWindow="0" yWindow="0" windowWidth="11400" windowHeight="589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E106" i="1" l="1"/>
  <c r="F106" i="1"/>
  <c r="G106" i="1"/>
  <c r="H106" i="1"/>
  <c r="D106" i="1"/>
  <c r="E98" i="1"/>
  <c r="F98" i="1"/>
  <c r="G98" i="1"/>
  <c r="H98" i="1"/>
  <c r="D98" i="1"/>
  <c r="G107" i="1" l="1"/>
  <c r="F107" i="1"/>
  <c r="D107" i="1"/>
  <c r="H107" i="1"/>
  <c r="E107" i="1"/>
  <c r="E206" i="1"/>
  <c r="F206" i="1"/>
  <c r="G206" i="1"/>
  <c r="H206" i="1"/>
  <c r="D206" i="1"/>
  <c r="E198" i="1"/>
  <c r="F198" i="1"/>
  <c r="G198" i="1"/>
  <c r="H198" i="1"/>
  <c r="D198" i="1"/>
  <c r="E185" i="1"/>
  <c r="F185" i="1"/>
  <c r="G185" i="1"/>
  <c r="H185" i="1"/>
  <c r="D185" i="1"/>
  <c r="E177" i="1"/>
  <c r="F177" i="1"/>
  <c r="G177" i="1"/>
  <c r="H177" i="1"/>
  <c r="D177" i="1"/>
  <c r="E165" i="1"/>
  <c r="F165" i="1"/>
  <c r="G165" i="1"/>
  <c r="H165" i="1"/>
  <c r="D165" i="1"/>
  <c r="E157" i="1"/>
  <c r="F157" i="1"/>
  <c r="G157" i="1"/>
  <c r="H157" i="1"/>
  <c r="D157" i="1"/>
  <c r="E145" i="1"/>
  <c r="F145" i="1"/>
  <c r="G145" i="1"/>
  <c r="H145" i="1"/>
  <c r="D145" i="1"/>
  <c r="E137" i="1"/>
  <c r="F137" i="1"/>
  <c r="G137" i="1"/>
  <c r="H137" i="1"/>
  <c r="D137" i="1"/>
  <c r="E126" i="1"/>
  <c r="F126" i="1"/>
  <c r="G126" i="1"/>
  <c r="H126" i="1"/>
  <c r="D126" i="1"/>
  <c r="E118" i="1"/>
  <c r="F118" i="1"/>
  <c r="G118" i="1"/>
  <c r="H118" i="1"/>
  <c r="D118" i="1"/>
  <c r="E85" i="1"/>
  <c r="F85" i="1"/>
  <c r="G85" i="1"/>
  <c r="H85" i="1"/>
  <c r="D85" i="1"/>
  <c r="E77" i="1"/>
  <c r="F77" i="1"/>
  <c r="G77" i="1"/>
  <c r="H77" i="1"/>
  <c r="D77" i="1"/>
  <c r="E65" i="1"/>
  <c r="F65" i="1"/>
  <c r="G65" i="1"/>
  <c r="H65" i="1"/>
  <c r="D65" i="1"/>
  <c r="E57" i="1"/>
  <c r="F57" i="1"/>
  <c r="G57" i="1"/>
  <c r="H57" i="1"/>
  <c r="D57" i="1"/>
  <c r="E45" i="1"/>
  <c r="F45" i="1"/>
  <c r="G45" i="1"/>
  <c r="H45" i="1"/>
  <c r="D45" i="1"/>
  <c r="E38" i="1"/>
  <c r="F38" i="1"/>
  <c r="G38" i="1"/>
  <c r="H38" i="1"/>
  <c r="D38" i="1"/>
  <c r="E25" i="1"/>
  <c r="F25" i="1"/>
  <c r="G25" i="1"/>
  <c r="H25" i="1"/>
  <c r="D25" i="1"/>
  <c r="E17" i="1"/>
  <c r="F17" i="1"/>
  <c r="G17" i="1"/>
  <c r="H17" i="1"/>
  <c r="D17" i="1"/>
  <c r="G166" i="1" l="1"/>
  <c r="H207" i="1"/>
  <c r="D186" i="1"/>
  <c r="E66" i="1"/>
  <c r="H127" i="1"/>
  <c r="D26" i="1"/>
  <c r="F46" i="1"/>
  <c r="E26" i="1"/>
  <c r="F127" i="1"/>
  <c r="D166" i="1"/>
  <c r="F207" i="1"/>
  <c r="E86" i="1"/>
  <c r="F86" i="1"/>
  <c r="H86" i="1"/>
  <c r="H66" i="1"/>
  <c r="H46" i="1"/>
  <c r="D66" i="1"/>
  <c r="D127" i="1"/>
  <c r="E166" i="1"/>
  <c r="D207" i="1"/>
  <c r="E127" i="1"/>
  <c r="E207" i="1"/>
  <c r="E186" i="1"/>
  <c r="F26" i="1"/>
  <c r="E46" i="1"/>
  <c r="D86" i="1"/>
  <c r="H186" i="1"/>
  <c r="D46" i="1"/>
  <c r="H146" i="1"/>
  <c r="H26" i="1"/>
  <c r="G26" i="1"/>
  <c r="G86" i="1"/>
  <c r="F146" i="1"/>
  <c r="F186" i="1"/>
  <c r="E146" i="1"/>
  <c r="F166" i="1"/>
  <c r="G186" i="1"/>
  <c r="G207" i="1"/>
  <c r="G66" i="1"/>
  <c r="F66" i="1"/>
  <c r="G127" i="1"/>
  <c r="D146" i="1"/>
  <c r="H166" i="1"/>
  <c r="G146" i="1"/>
  <c r="G46" i="1"/>
  <c r="F208" i="1" l="1"/>
  <c r="F209" i="1" s="1"/>
  <c r="E208" i="1"/>
  <c r="E209" i="1" s="1"/>
  <c r="H208" i="1"/>
  <c r="H209" i="1" s="1"/>
  <c r="G208" i="1"/>
  <c r="G209" i="1" s="1"/>
  <c r="D208" i="1"/>
  <c r="D209" i="1" s="1"/>
</calcChain>
</file>

<file path=xl/sharedStrings.xml><?xml version="1.0" encoding="utf-8"?>
<sst xmlns="http://schemas.openxmlformats.org/spreadsheetml/2006/main" count="418" uniqueCount="112">
  <si>
    <t>Приложение 8 к СанПиН 2.3/2.4.3590-20</t>
  </si>
  <si>
    <t>Неделя:</t>
  </si>
  <si>
    <t>1</t>
  </si>
  <si>
    <t>День:</t>
  </si>
  <si>
    <t>понедельник</t>
  </si>
  <si>
    <t>Прием пищи</t>
  </si>
  <si>
    <t>Наименование блюда</t>
  </si>
  <si>
    <t>Вес блюда</t>
  </si>
  <si>
    <t>Пищевые вещества</t>
  </si>
  <si>
    <t>Энерге-
тическая ценность</t>
  </si>
  <si>
    <t>№
рецептуры</t>
  </si>
  <si>
    <t>Белки</t>
  </si>
  <si>
    <t>Жиры</t>
  </si>
  <si>
    <t>Углеводы</t>
  </si>
  <si>
    <t>Завтрак</t>
  </si>
  <si>
    <t>810</t>
  </si>
  <si>
    <t>Фрукт</t>
  </si>
  <si>
    <t>976,03</t>
  </si>
  <si>
    <t>686</t>
  </si>
  <si>
    <t>1 147</t>
  </si>
  <si>
    <t>Итого за Завтрак</t>
  </si>
  <si>
    <t>Обед</t>
  </si>
  <si>
    <t>Салат Здоровье</t>
  </si>
  <si>
    <t>992</t>
  </si>
  <si>
    <t>84</t>
  </si>
  <si>
    <t>1 075</t>
  </si>
  <si>
    <t>Компот из смеси сухофруктов</t>
  </si>
  <si>
    <t>928</t>
  </si>
  <si>
    <t>Итого за Обед</t>
  </si>
  <si>
    <t>Итого за день</t>
  </si>
  <si>
    <t>(лист 2)</t>
  </si>
  <si>
    <t>вторник</t>
  </si>
  <si>
    <t>1 027</t>
  </si>
  <si>
    <t>2</t>
  </si>
  <si>
    <t>828</t>
  </si>
  <si>
    <t>Каша гречневая рассыпчатая</t>
  </si>
  <si>
    <t>998</t>
  </si>
  <si>
    <t>Компот из ягод</t>
  </si>
  <si>
    <t>917,02</t>
  </si>
  <si>
    <t>(лист 3)</t>
  </si>
  <si>
    <t>среда</t>
  </si>
  <si>
    <t>302</t>
  </si>
  <si>
    <t>Салат из белокачанной капусты с морковью с маслом растительным</t>
  </si>
  <si>
    <t>818</t>
  </si>
  <si>
    <t>960</t>
  </si>
  <si>
    <t>516</t>
  </si>
  <si>
    <t>Напиток лимонный</t>
  </si>
  <si>
    <t>699</t>
  </si>
  <si>
    <t>(лист 4)</t>
  </si>
  <si>
    <t>четверг</t>
  </si>
  <si>
    <t>1 030</t>
  </si>
  <si>
    <t>518</t>
  </si>
  <si>
    <t>Компот из свежих плодов</t>
  </si>
  <si>
    <t>390</t>
  </si>
  <si>
    <t>(лист 5)</t>
  </si>
  <si>
    <t>пятница</t>
  </si>
  <si>
    <t>Салат из моркови с растительным маслом</t>
  </si>
  <si>
    <t>1 163</t>
  </si>
  <si>
    <t>Напиток Ягодка</t>
  </si>
  <si>
    <t>930</t>
  </si>
  <si>
    <t>(лист 7)</t>
  </si>
  <si>
    <t>1 058</t>
  </si>
  <si>
    <t>(лист 8)</t>
  </si>
  <si>
    <t>1 141</t>
  </si>
  <si>
    <t>1 021</t>
  </si>
  <si>
    <t>(лист 9)</t>
  </si>
  <si>
    <t>Помидоры порционно</t>
  </si>
  <si>
    <t>835</t>
  </si>
  <si>
    <t>925</t>
  </si>
  <si>
    <t>(лист 10)</t>
  </si>
  <si>
    <t>Салат из свежих огурцов с маслом растительным</t>
  </si>
  <si>
    <t>12,01</t>
  </si>
  <si>
    <t>(лист 11)</t>
  </si>
  <si>
    <t>Чай ягодный</t>
  </si>
  <si>
    <t>971</t>
  </si>
  <si>
    <t>Салат из белокочанной капусты с луком и маслом растительным</t>
  </si>
  <si>
    <t>818,02</t>
  </si>
  <si>
    <t>Итого за период</t>
  </si>
  <si>
    <t>Среднее значение за период</t>
  </si>
  <si>
    <t>Составил</t>
  </si>
  <si>
    <t>Утвердил</t>
  </si>
  <si>
    <t>__________________</t>
  </si>
  <si>
    <t>СОГЛАСОВАНО</t>
  </si>
  <si>
    <t>УТВЕРЖДАЮ</t>
  </si>
  <si>
    <t>Директор образовательного учреждения</t>
  </si>
  <si>
    <t>ООО "Комбинат общественного питания"</t>
  </si>
  <si>
    <t>Козырева О.Ю.</t>
  </si>
  <si>
    <t xml:space="preserve">__________________ </t>
  </si>
  <si>
    <t>Чай с лимоном</t>
  </si>
  <si>
    <t>Чай с сахаром</t>
  </si>
  <si>
    <t>Напиток апельсиновый</t>
  </si>
  <si>
    <t>Хлеб безбелковый темный</t>
  </si>
  <si>
    <t>Каша "Макмастер" фруктовая</t>
  </si>
  <si>
    <t>Масло сливочное порционное</t>
  </si>
  <si>
    <t>Суп картофельный</t>
  </si>
  <si>
    <t>Хлеб безбелковый белый</t>
  </si>
  <si>
    <t>Рис бурый "Макмастер" с маслом растительным</t>
  </si>
  <si>
    <t>Каша кукурузная "Макмастер"</t>
  </si>
  <si>
    <t>Яблоко</t>
  </si>
  <si>
    <t>Рассольник ленинградский</t>
  </si>
  <si>
    <t>Низкобелковая каша без глютена "МакМастер"</t>
  </si>
  <si>
    <t>Макаронные изделия низкобелковые отварные с морковью</t>
  </si>
  <si>
    <t>Суп овощной с гречневой крупкой "Увелка"</t>
  </si>
  <si>
    <t>Картофельные зразы с морковью</t>
  </si>
  <si>
    <t>Огурцы порционно</t>
  </si>
  <si>
    <t>Котлеты капустно-морковные</t>
  </si>
  <si>
    <t>Суп Крестьянский с крупой</t>
  </si>
  <si>
    <t>Каша гречневая рассыпчатая с овощами</t>
  </si>
  <si>
    <t>Суп с низкобелковой вермишелью</t>
  </si>
  <si>
    <t>Печенье ЦВЕТОЧНОЕ (с малиновым вареньем) МакМастер</t>
  </si>
  <si>
    <t>Борщ с капустой и картофелем</t>
  </si>
  <si>
    <t xml:space="preserve">Примерное двухнедельное меню горячего питания (завтрак, обед) для 5-11 кл льготной категории (1 смена) всесезонное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</si>
</sst>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name val="Arial"/>
    </font>
    <font>
      <b/>
      <sz val="8"/>
      <name val="Arial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 indent="1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center" vertical="top"/>
    </xf>
    <xf numFmtId="0" fontId="2" fillId="0" borderId="0" xfId="0" applyNumberFormat="1" applyFont="1" applyAlignment="1">
      <alignment horizontal="center"/>
    </xf>
    <xf numFmtId="0" fontId="0" fillId="0" borderId="5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3" fontId="0" fillId="0" borderId="5" xfId="0" applyNumberFormat="1" applyBorder="1" applyAlignment="1">
      <alignment horizontal="center" vertical="top" wrapText="1"/>
    </xf>
    <xf numFmtId="4" fontId="0" fillId="0" borderId="5" xfId="0" applyNumberForma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9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7" xfId="0" applyFont="1" applyBorder="1" applyAlignment="1">
      <alignment horizontal="left" inden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211"/>
  <sheetViews>
    <sheetView tabSelected="1" view="pageBreakPreview" zoomScale="110" zoomScaleNormal="100" zoomScaleSheetLayoutView="110" workbookViewId="0">
      <selection activeCell="B11" sqref="B11:C11"/>
    </sheetView>
  </sheetViews>
  <sheetFormatPr defaultColWidth="10.5" defaultRowHeight="11.45" customHeight="1" x14ac:dyDescent="0.2"/>
  <cols>
    <col min="1" max="1" width="12.1640625" style="1" customWidth="1"/>
    <col min="2" max="2" width="12.83203125" style="1" customWidth="1"/>
    <col min="3" max="3" width="19.83203125" style="1" customWidth="1"/>
    <col min="4" max="4" width="10.5" style="1" customWidth="1"/>
    <col min="5" max="8" width="11.6640625" style="1" customWidth="1"/>
    <col min="9" max="9" width="14.83203125" style="1" customWidth="1"/>
  </cols>
  <sheetData>
    <row r="1" spans="1:9" ht="11.25" x14ac:dyDescent="0.2">
      <c r="A1" t="s">
        <v>82</v>
      </c>
      <c r="B1"/>
      <c r="C1"/>
      <c r="D1"/>
      <c r="E1"/>
      <c r="F1"/>
      <c r="G1" t="s">
        <v>83</v>
      </c>
      <c r="H1"/>
      <c r="I1"/>
    </row>
    <row r="2" spans="1:9" ht="11.25" x14ac:dyDescent="0.2">
      <c r="A2" t="s">
        <v>84</v>
      </c>
      <c r="B2"/>
      <c r="C2"/>
      <c r="D2"/>
      <c r="E2"/>
      <c r="F2"/>
      <c r="G2" t="s">
        <v>85</v>
      </c>
      <c r="H2"/>
      <c r="I2"/>
    </row>
    <row r="3" spans="1:9" ht="11.25" x14ac:dyDescent="0.2">
      <c r="A3"/>
      <c r="B3"/>
      <c r="C3"/>
      <c r="D3"/>
      <c r="E3"/>
      <c r="F3"/>
      <c r="G3"/>
      <c r="H3"/>
      <c r="I3" t="s">
        <v>86</v>
      </c>
    </row>
    <row r="4" spans="1:9" ht="11.25" x14ac:dyDescent="0.2">
      <c r="A4"/>
      <c r="B4"/>
      <c r="C4"/>
      <c r="D4"/>
      <c r="E4"/>
      <c r="F4"/>
      <c r="G4"/>
      <c r="H4"/>
      <c r="I4"/>
    </row>
    <row r="5" spans="1:9" ht="11.25" customHeight="1" x14ac:dyDescent="0.2">
      <c r="A5"/>
      <c r="B5"/>
      <c r="C5"/>
      <c r="D5"/>
      <c r="E5" s="20" t="s">
        <v>0</v>
      </c>
      <c r="F5" s="21"/>
      <c r="G5" s="21"/>
      <c r="H5" s="21"/>
      <c r="I5" s="21"/>
    </row>
    <row r="6" spans="1:9" ht="15.75" customHeight="1" x14ac:dyDescent="0.2">
      <c r="A6" s="22" t="s">
        <v>111</v>
      </c>
      <c r="B6" s="22"/>
      <c r="C6" s="22"/>
      <c r="D6" s="22"/>
      <c r="E6" s="22"/>
      <c r="F6" s="22"/>
      <c r="G6" s="22"/>
      <c r="H6" s="22"/>
      <c r="I6" s="22"/>
    </row>
    <row r="7" spans="1:9" ht="15.75" customHeight="1" x14ac:dyDescent="0.2">
      <c r="A7" s="10"/>
      <c r="B7" s="10"/>
      <c r="C7" s="10"/>
      <c r="D7" s="10"/>
      <c r="E7" s="10"/>
      <c r="F7" s="10"/>
      <c r="G7" s="10"/>
      <c r="H7" s="10"/>
      <c r="I7" s="10"/>
    </row>
    <row r="8" spans="1:9" ht="11.1" customHeight="1" x14ac:dyDescent="0.2">
      <c r="A8" s="3"/>
      <c r="D8" s="4" t="s">
        <v>1</v>
      </c>
      <c r="E8" s="1" t="s">
        <v>2</v>
      </c>
      <c r="G8" s="4" t="s">
        <v>3</v>
      </c>
      <c r="H8" s="1" t="s">
        <v>4</v>
      </c>
    </row>
    <row r="9" spans="1:9" s="1" customFormat="1" ht="20.100000000000001" customHeight="1" x14ac:dyDescent="0.2">
      <c r="A9" s="26" t="s">
        <v>5</v>
      </c>
      <c r="B9" s="26" t="s">
        <v>6</v>
      </c>
      <c r="C9" s="26"/>
      <c r="D9" s="26" t="s">
        <v>7</v>
      </c>
      <c r="E9" s="28" t="s">
        <v>8</v>
      </c>
      <c r="F9" s="28"/>
      <c r="G9" s="28"/>
      <c r="H9" s="26" t="s">
        <v>9</v>
      </c>
      <c r="I9" s="26" t="s">
        <v>10</v>
      </c>
    </row>
    <row r="10" spans="1:9" s="1" customFormat="1" ht="21.95" customHeight="1" x14ac:dyDescent="0.2">
      <c r="A10" s="27"/>
      <c r="B10" s="29"/>
      <c r="C10" s="30"/>
      <c r="D10" s="27"/>
      <c r="E10" s="5" t="s">
        <v>11</v>
      </c>
      <c r="F10" s="5" t="s">
        <v>12</v>
      </c>
      <c r="G10" s="5" t="s">
        <v>13</v>
      </c>
      <c r="H10" s="27"/>
      <c r="I10" s="27"/>
    </row>
    <row r="11" spans="1:9" ht="11.1" customHeight="1" x14ac:dyDescent="0.2">
      <c r="A11" s="6" t="s">
        <v>14</v>
      </c>
      <c r="B11" s="25"/>
      <c r="C11" s="25"/>
      <c r="D11" s="7"/>
      <c r="E11" s="7"/>
      <c r="F11" s="7"/>
      <c r="G11" s="7"/>
      <c r="H11" s="7"/>
      <c r="I11" s="8"/>
    </row>
    <row r="12" spans="1:9" ht="11.1" customHeight="1" x14ac:dyDescent="0.2">
      <c r="B12" s="24" t="s">
        <v>92</v>
      </c>
      <c r="C12" s="24"/>
      <c r="D12" s="11">
        <v>200</v>
      </c>
      <c r="E12" s="12">
        <v>0.28000000000000003</v>
      </c>
      <c r="F12" s="12">
        <v>0.24</v>
      </c>
      <c r="G12" s="12">
        <v>33.200000000000003</v>
      </c>
      <c r="H12" s="12">
        <v>136</v>
      </c>
      <c r="I12" s="9">
        <v>891</v>
      </c>
    </row>
    <row r="13" spans="1:9" ht="11.1" customHeight="1" x14ac:dyDescent="0.2">
      <c r="B13" s="23" t="s">
        <v>98</v>
      </c>
      <c r="C13" s="24"/>
      <c r="D13" s="11">
        <v>100</v>
      </c>
      <c r="E13" s="12">
        <v>0.4</v>
      </c>
      <c r="F13" s="9"/>
      <c r="G13" s="12">
        <v>9.8000000000000007</v>
      </c>
      <c r="H13" s="12">
        <v>47</v>
      </c>
      <c r="I13" s="9" t="s">
        <v>17</v>
      </c>
    </row>
    <row r="14" spans="1:9" ht="11.1" customHeight="1" x14ac:dyDescent="0.2">
      <c r="B14" s="23" t="s">
        <v>88</v>
      </c>
      <c r="C14" s="24"/>
      <c r="D14" s="11">
        <v>200</v>
      </c>
      <c r="E14" s="12">
        <v>0.06</v>
      </c>
      <c r="F14" s="9"/>
      <c r="G14" s="12">
        <v>15.16</v>
      </c>
      <c r="H14" s="12">
        <v>59.9</v>
      </c>
      <c r="I14" s="9" t="s">
        <v>18</v>
      </c>
    </row>
    <row r="15" spans="1:9" ht="11.1" customHeight="1" x14ac:dyDescent="0.2">
      <c r="B15" s="31" t="s">
        <v>93</v>
      </c>
      <c r="C15" s="32"/>
      <c r="D15" s="11">
        <v>15</v>
      </c>
      <c r="E15" s="12">
        <v>0.08</v>
      </c>
      <c r="F15" s="12">
        <v>7</v>
      </c>
      <c r="G15" s="12">
        <v>0.13</v>
      </c>
      <c r="H15" s="12">
        <v>70.900000000000006</v>
      </c>
      <c r="I15" s="9" t="s">
        <v>15</v>
      </c>
    </row>
    <row r="16" spans="1:9" ht="11.1" customHeight="1" x14ac:dyDescent="0.2">
      <c r="B16" s="23" t="s">
        <v>91</v>
      </c>
      <c r="C16" s="24"/>
      <c r="D16" s="11">
        <v>30</v>
      </c>
      <c r="E16" s="12">
        <v>0.15</v>
      </c>
      <c r="F16" s="9">
        <v>1.5</v>
      </c>
      <c r="G16" s="12">
        <v>13.5</v>
      </c>
      <c r="H16" s="12">
        <v>52.5</v>
      </c>
      <c r="I16" s="9" t="s">
        <v>19</v>
      </c>
    </row>
    <row r="17" spans="1:9" ht="11.1" customHeight="1" x14ac:dyDescent="0.2">
      <c r="A17" s="18" t="s">
        <v>20</v>
      </c>
      <c r="B17" s="18"/>
      <c r="C17" s="18"/>
      <c r="D17" s="11">
        <f>SUM(D12:D16)</f>
        <v>545</v>
      </c>
      <c r="E17" s="11">
        <f>SUM(E12:E16)</f>
        <v>0.97</v>
      </c>
      <c r="F17" s="11">
        <f>SUM(F12:F16)</f>
        <v>8.74</v>
      </c>
      <c r="G17" s="11">
        <f>SUM(G12:G16)</f>
        <v>71.789999999999992</v>
      </c>
      <c r="H17" s="11">
        <f>SUM(H12:H16)</f>
        <v>366.3</v>
      </c>
      <c r="I17" s="9"/>
    </row>
    <row r="18" spans="1:9" ht="11.1" customHeight="1" x14ac:dyDescent="0.2">
      <c r="A18" s="6" t="s">
        <v>21</v>
      </c>
      <c r="B18" s="25"/>
      <c r="C18" s="25"/>
      <c r="D18" s="7"/>
      <c r="E18" s="7"/>
      <c r="F18" s="7"/>
      <c r="G18" s="7"/>
      <c r="H18" s="7"/>
      <c r="I18" s="8"/>
    </row>
    <row r="19" spans="1:9" ht="11.1" customHeight="1" x14ac:dyDescent="0.2">
      <c r="B19" s="24" t="s">
        <v>22</v>
      </c>
      <c r="C19" s="24"/>
      <c r="D19" s="11">
        <v>100</v>
      </c>
      <c r="E19" s="12">
        <v>1.2</v>
      </c>
      <c r="F19" s="12">
        <v>16.649999999999999</v>
      </c>
      <c r="G19" s="12">
        <v>17.62</v>
      </c>
      <c r="H19" s="12">
        <v>164.5</v>
      </c>
      <c r="I19" s="9" t="s">
        <v>23</v>
      </c>
    </row>
    <row r="20" spans="1:9" ht="12" customHeight="1" x14ac:dyDescent="0.2">
      <c r="B20" s="23" t="s">
        <v>94</v>
      </c>
      <c r="C20" s="24"/>
      <c r="D20" s="11">
        <v>250</v>
      </c>
      <c r="E20" s="12">
        <v>1</v>
      </c>
      <c r="F20" s="12">
        <v>6.25</v>
      </c>
      <c r="G20" s="12">
        <v>14.46</v>
      </c>
      <c r="H20" s="12">
        <v>94.75</v>
      </c>
      <c r="I20" s="9" t="s">
        <v>24</v>
      </c>
    </row>
    <row r="21" spans="1:9" ht="24.75" customHeight="1" x14ac:dyDescent="0.2">
      <c r="B21" s="24" t="s">
        <v>96</v>
      </c>
      <c r="C21" s="24"/>
      <c r="D21" s="11">
        <v>200</v>
      </c>
      <c r="E21" s="12">
        <v>0.56000000000000005</v>
      </c>
      <c r="F21" s="12">
        <v>10.79</v>
      </c>
      <c r="G21" s="12">
        <v>62.4</v>
      </c>
      <c r="H21" s="12">
        <v>360.3</v>
      </c>
      <c r="I21" s="9" t="s">
        <v>25</v>
      </c>
    </row>
    <row r="22" spans="1:9" ht="11.1" customHeight="1" x14ac:dyDescent="0.2">
      <c r="B22" s="24" t="s">
        <v>26</v>
      </c>
      <c r="C22" s="24"/>
      <c r="D22" s="11">
        <v>200</v>
      </c>
      <c r="E22" s="12">
        <v>0.46</v>
      </c>
      <c r="F22" s="9"/>
      <c r="G22" s="12">
        <v>26.5</v>
      </c>
      <c r="H22" s="12">
        <v>96.2</v>
      </c>
      <c r="I22" s="9" t="s">
        <v>27</v>
      </c>
    </row>
    <row r="23" spans="1:9" ht="11.1" customHeight="1" x14ac:dyDescent="0.2">
      <c r="B23" s="23" t="s">
        <v>91</v>
      </c>
      <c r="C23" s="24"/>
      <c r="D23" s="11">
        <v>30</v>
      </c>
      <c r="E23" s="12">
        <v>0.15</v>
      </c>
      <c r="F23" s="9">
        <v>1.5</v>
      </c>
      <c r="G23" s="12">
        <v>13.5</v>
      </c>
      <c r="H23" s="12">
        <v>52.5</v>
      </c>
      <c r="I23" s="9" t="s">
        <v>19</v>
      </c>
    </row>
    <row r="24" spans="1:9" ht="11.1" customHeight="1" x14ac:dyDescent="0.2">
      <c r="B24" s="23" t="s">
        <v>95</v>
      </c>
      <c r="C24" s="24"/>
      <c r="D24" s="11">
        <v>30</v>
      </c>
      <c r="E24" s="12">
        <v>0.15</v>
      </c>
      <c r="F24" s="9">
        <v>1.5</v>
      </c>
      <c r="G24" s="12">
        <v>13.5</v>
      </c>
      <c r="H24" s="12">
        <v>52.5</v>
      </c>
      <c r="I24" s="9" t="s">
        <v>19</v>
      </c>
    </row>
    <row r="25" spans="1:9" ht="11.1" customHeight="1" x14ac:dyDescent="0.2">
      <c r="A25" s="18" t="s">
        <v>28</v>
      </c>
      <c r="B25" s="18"/>
      <c r="C25" s="18"/>
      <c r="D25" s="11">
        <f>SUM(D19:D24)</f>
        <v>810</v>
      </c>
      <c r="E25" s="11">
        <f t="shared" ref="E25:H25" si="0">SUM(E19:E24)</f>
        <v>3.52</v>
      </c>
      <c r="F25" s="11">
        <f t="shared" si="0"/>
        <v>36.69</v>
      </c>
      <c r="G25" s="11">
        <f t="shared" si="0"/>
        <v>147.97999999999999</v>
      </c>
      <c r="H25" s="11">
        <f t="shared" si="0"/>
        <v>820.75</v>
      </c>
      <c r="I25" s="9"/>
    </row>
    <row r="26" spans="1:9" ht="11.1" customHeight="1" x14ac:dyDescent="0.2">
      <c r="A26" s="18" t="s">
        <v>29</v>
      </c>
      <c r="B26" s="18"/>
      <c r="C26" s="18"/>
      <c r="D26" s="13">
        <f>D17+D25</f>
        <v>1355</v>
      </c>
      <c r="E26" s="14">
        <f t="shared" ref="E26:H26" si="1">E17+E25</f>
        <v>4.49</v>
      </c>
      <c r="F26" s="14">
        <f t="shared" si="1"/>
        <v>45.43</v>
      </c>
      <c r="G26" s="14">
        <f t="shared" si="1"/>
        <v>219.76999999999998</v>
      </c>
      <c r="H26" s="14">
        <f t="shared" si="1"/>
        <v>1187.05</v>
      </c>
      <c r="I26" s="9"/>
    </row>
    <row r="27" spans="1:9" ht="11.1" customHeight="1" x14ac:dyDescent="0.2">
      <c r="E27" s="2"/>
      <c r="F27" s="2"/>
      <c r="G27" s="2"/>
      <c r="H27" s="2"/>
      <c r="I27" s="4" t="s">
        <v>30</v>
      </c>
    </row>
    <row r="28" spans="1:9" ht="11.1" customHeight="1" x14ac:dyDescent="0.2">
      <c r="A28" s="3"/>
      <c r="D28" s="4" t="s">
        <v>1</v>
      </c>
      <c r="E28" s="1" t="s">
        <v>2</v>
      </c>
      <c r="G28" s="4" t="s">
        <v>3</v>
      </c>
      <c r="H28" s="1" t="s">
        <v>31</v>
      </c>
    </row>
    <row r="29" spans="1:9" s="1" customFormat="1" ht="20.100000000000001" customHeight="1" x14ac:dyDescent="0.2">
      <c r="A29" s="26" t="s">
        <v>5</v>
      </c>
      <c r="B29" s="26" t="s">
        <v>6</v>
      </c>
      <c r="C29" s="26"/>
      <c r="D29" s="26" t="s">
        <v>7</v>
      </c>
      <c r="E29" s="28" t="s">
        <v>8</v>
      </c>
      <c r="F29" s="28"/>
      <c r="G29" s="28"/>
      <c r="H29" s="26" t="s">
        <v>9</v>
      </c>
      <c r="I29" s="26" t="s">
        <v>10</v>
      </c>
    </row>
    <row r="30" spans="1:9" s="1" customFormat="1" ht="21.95" customHeight="1" x14ac:dyDescent="0.2">
      <c r="A30" s="27"/>
      <c r="B30" s="29"/>
      <c r="C30" s="30"/>
      <c r="D30" s="27"/>
      <c r="E30" s="5" t="s">
        <v>11</v>
      </c>
      <c r="F30" s="5" t="s">
        <v>12</v>
      </c>
      <c r="G30" s="5" t="s">
        <v>13</v>
      </c>
      <c r="H30" s="27"/>
      <c r="I30" s="27"/>
    </row>
    <row r="31" spans="1:9" ht="11.1" customHeight="1" x14ac:dyDescent="0.2">
      <c r="A31" s="6" t="s">
        <v>14</v>
      </c>
      <c r="B31" s="25"/>
      <c r="C31" s="25"/>
      <c r="D31" s="7"/>
      <c r="E31" s="7"/>
      <c r="F31" s="7"/>
      <c r="G31" s="7"/>
      <c r="H31" s="7"/>
      <c r="I31" s="8"/>
    </row>
    <row r="32" spans="1:9" ht="12.75" customHeight="1" x14ac:dyDescent="0.2">
      <c r="B32" s="23" t="s">
        <v>97</v>
      </c>
      <c r="C32" s="23"/>
      <c r="D32" s="11">
        <v>200</v>
      </c>
      <c r="E32" s="12">
        <v>0.28000000000000003</v>
      </c>
      <c r="F32" s="12">
        <v>0.24</v>
      </c>
      <c r="G32" s="12">
        <v>33.200000000000003</v>
      </c>
      <c r="H32" s="12">
        <v>136</v>
      </c>
      <c r="I32" s="9" t="s">
        <v>32</v>
      </c>
    </row>
    <row r="33" spans="1:9" ht="12" customHeight="1" x14ac:dyDescent="0.2">
      <c r="B33" s="23" t="s">
        <v>98</v>
      </c>
      <c r="C33" s="24"/>
      <c r="D33" s="11">
        <v>40</v>
      </c>
      <c r="E33" s="12">
        <v>0.16</v>
      </c>
      <c r="F33" s="9"/>
      <c r="G33" s="12">
        <v>3.92</v>
      </c>
      <c r="H33" s="12">
        <v>18.8</v>
      </c>
      <c r="I33" s="9" t="s">
        <v>17</v>
      </c>
    </row>
    <row r="34" spans="1:9" ht="11.25" customHeight="1" x14ac:dyDescent="0.2">
      <c r="B34" s="23" t="s">
        <v>89</v>
      </c>
      <c r="C34" s="24"/>
      <c r="D34" s="11">
        <v>200</v>
      </c>
      <c r="E34" s="9"/>
      <c r="F34" s="9"/>
      <c r="G34" s="12">
        <v>14.97</v>
      </c>
      <c r="H34" s="12">
        <v>59.9</v>
      </c>
      <c r="I34" s="9" t="s">
        <v>34</v>
      </c>
    </row>
    <row r="35" spans="1:9" ht="11.1" customHeight="1" x14ac:dyDescent="0.2">
      <c r="A35" s="16"/>
      <c r="B35" s="31" t="s">
        <v>93</v>
      </c>
      <c r="C35" s="32"/>
      <c r="D35" s="11">
        <v>15</v>
      </c>
      <c r="E35" s="12">
        <v>0.08</v>
      </c>
      <c r="F35" s="12">
        <v>7</v>
      </c>
      <c r="G35" s="12">
        <v>0.13</v>
      </c>
      <c r="H35" s="12">
        <v>70.900000000000006</v>
      </c>
      <c r="I35" s="9" t="s">
        <v>15</v>
      </c>
    </row>
    <row r="36" spans="1:9" ht="11.1" customHeight="1" x14ac:dyDescent="0.2">
      <c r="B36" s="23" t="s">
        <v>91</v>
      </c>
      <c r="C36" s="24"/>
      <c r="D36" s="11">
        <v>30</v>
      </c>
      <c r="E36" s="12">
        <v>0.15</v>
      </c>
      <c r="F36" s="9">
        <v>1.5</v>
      </c>
      <c r="G36" s="12">
        <v>13.5</v>
      </c>
      <c r="H36" s="12">
        <v>52.5</v>
      </c>
      <c r="I36" s="9" t="s">
        <v>19</v>
      </c>
    </row>
    <row r="37" spans="1:9" ht="11.1" customHeight="1" x14ac:dyDescent="0.2">
      <c r="B37" s="23" t="s">
        <v>95</v>
      </c>
      <c r="C37" s="24"/>
      <c r="D37" s="11">
        <v>30</v>
      </c>
      <c r="E37" s="12">
        <v>0.15</v>
      </c>
      <c r="F37" s="9">
        <v>1.5</v>
      </c>
      <c r="G37" s="12">
        <v>13.5</v>
      </c>
      <c r="H37" s="12">
        <v>52.5</v>
      </c>
      <c r="I37" s="9" t="s">
        <v>19</v>
      </c>
    </row>
    <row r="38" spans="1:9" ht="11.1" customHeight="1" x14ac:dyDescent="0.2">
      <c r="A38" s="18" t="s">
        <v>20</v>
      </c>
      <c r="B38" s="18"/>
      <c r="C38" s="18"/>
      <c r="D38" s="11">
        <f>SUM(D32:D37)</f>
        <v>515</v>
      </c>
      <c r="E38" s="11">
        <f>SUM(E32:E37)</f>
        <v>0.82000000000000006</v>
      </c>
      <c r="F38" s="11">
        <f>SUM(F32:F37)</f>
        <v>10.24</v>
      </c>
      <c r="G38" s="11">
        <f>SUM(G32:G37)</f>
        <v>79.22</v>
      </c>
      <c r="H38" s="11">
        <f>SUM(H32:H37)</f>
        <v>390.6</v>
      </c>
      <c r="I38" s="9"/>
    </row>
    <row r="39" spans="1:9" ht="11.1" customHeight="1" x14ac:dyDescent="0.2">
      <c r="A39" s="6" t="s">
        <v>21</v>
      </c>
      <c r="B39" s="25"/>
      <c r="C39" s="25"/>
      <c r="D39" s="7"/>
      <c r="E39" s="7"/>
      <c r="F39" s="7"/>
      <c r="G39" s="7"/>
      <c r="H39" s="7"/>
      <c r="I39" s="8"/>
    </row>
    <row r="40" spans="1:9" ht="24" customHeight="1" x14ac:dyDescent="0.2">
      <c r="B40" s="24" t="s">
        <v>70</v>
      </c>
      <c r="C40" s="24"/>
      <c r="D40" s="11">
        <v>120</v>
      </c>
      <c r="E40" s="12">
        <v>0.46</v>
      </c>
      <c r="F40" s="12">
        <v>9.99</v>
      </c>
      <c r="G40" s="12">
        <v>1.43</v>
      </c>
      <c r="H40" s="12">
        <v>96.5</v>
      </c>
      <c r="I40" s="9" t="s">
        <v>71</v>
      </c>
    </row>
    <row r="41" spans="1:9" ht="12" customHeight="1" x14ac:dyDescent="0.2">
      <c r="B41" s="24" t="s">
        <v>35</v>
      </c>
      <c r="C41" s="24"/>
      <c r="D41" s="11">
        <v>200</v>
      </c>
      <c r="E41" s="12">
        <v>3.2</v>
      </c>
      <c r="F41" s="12">
        <v>6</v>
      </c>
      <c r="G41" s="12">
        <v>29.48</v>
      </c>
      <c r="H41" s="12">
        <v>204.2</v>
      </c>
      <c r="I41" s="9" t="s">
        <v>36</v>
      </c>
    </row>
    <row r="42" spans="1:9" ht="11.1" customHeight="1" x14ac:dyDescent="0.2">
      <c r="B42" s="24" t="s">
        <v>37</v>
      </c>
      <c r="C42" s="24"/>
      <c r="D42" s="11">
        <v>200</v>
      </c>
      <c r="E42" s="9"/>
      <c r="F42" s="9"/>
      <c r="G42" s="12">
        <v>22.96</v>
      </c>
      <c r="H42" s="12">
        <v>79.8</v>
      </c>
      <c r="I42" s="9" t="s">
        <v>38</v>
      </c>
    </row>
    <row r="43" spans="1:9" ht="11.1" customHeight="1" x14ac:dyDescent="0.2">
      <c r="B43" s="23" t="s">
        <v>91</v>
      </c>
      <c r="C43" s="24"/>
      <c r="D43" s="11">
        <v>30</v>
      </c>
      <c r="E43" s="12">
        <v>0.15</v>
      </c>
      <c r="F43" s="9">
        <v>1.5</v>
      </c>
      <c r="G43" s="12">
        <v>13.5</v>
      </c>
      <c r="H43" s="12">
        <v>52.5</v>
      </c>
      <c r="I43" s="9" t="s">
        <v>19</v>
      </c>
    </row>
    <row r="44" spans="1:9" ht="11.1" customHeight="1" x14ac:dyDescent="0.2">
      <c r="B44" s="23" t="s">
        <v>95</v>
      </c>
      <c r="C44" s="24"/>
      <c r="D44" s="11">
        <v>30</v>
      </c>
      <c r="E44" s="12">
        <v>0.15</v>
      </c>
      <c r="F44" s="9">
        <v>1.5</v>
      </c>
      <c r="G44" s="12">
        <v>13.5</v>
      </c>
      <c r="H44" s="12">
        <v>52.5</v>
      </c>
      <c r="I44" s="9" t="s">
        <v>19</v>
      </c>
    </row>
    <row r="45" spans="1:9" ht="11.1" customHeight="1" x14ac:dyDescent="0.2">
      <c r="A45" s="18" t="s">
        <v>28</v>
      </c>
      <c r="B45" s="18"/>
      <c r="C45" s="18"/>
      <c r="D45" s="11">
        <f>SUM(D40:D44)</f>
        <v>580</v>
      </c>
      <c r="E45" s="11">
        <f>SUM(E40:E44)</f>
        <v>3.96</v>
      </c>
      <c r="F45" s="11">
        <f>SUM(F40:F44)</f>
        <v>18.990000000000002</v>
      </c>
      <c r="G45" s="11">
        <f>SUM(G40:G44)</f>
        <v>80.87</v>
      </c>
      <c r="H45" s="11">
        <f>SUM(H40:H44)</f>
        <v>485.5</v>
      </c>
      <c r="I45" s="9"/>
    </row>
    <row r="46" spans="1:9" s="1" customFormat="1" ht="11.1" customHeight="1" x14ac:dyDescent="0.2">
      <c r="A46" s="18" t="s">
        <v>29</v>
      </c>
      <c r="B46" s="18"/>
      <c r="C46" s="18"/>
      <c r="D46" s="13">
        <f>D38+D45</f>
        <v>1095</v>
      </c>
      <c r="E46" s="14">
        <f>E38+E45</f>
        <v>4.78</v>
      </c>
      <c r="F46" s="14">
        <f>F38+F45</f>
        <v>29.230000000000004</v>
      </c>
      <c r="G46" s="14">
        <f>G38+G45</f>
        <v>160.09</v>
      </c>
      <c r="H46" s="14">
        <f>H38+H45</f>
        <v>876.1</v>
      </c>
      <c r="I46" s="9"/>
    </row>
    <row r="47" spans="1:9" ht="11.1" customHeight="1" x14ac:dyDescent="0.2">
      <c r="E47" s="2"/>
      <c r="F47" s="2"/>
      <c r="G47" s="2"/>
      <c r="H47" s="2"/>
      <c r="I47" s="4" t="s">
        <v>39</v>
      </c>
    </row>
    <row r="48" spans="1:9" ht="11.1" customHeight="1" x14ac:dyDescent="0.2">
      <c r="A48" s="3"/>
      <c r="D48" s="4" t="s">
        <v>1</v>
      </c>
      <c r="E48" s="1" t="s">
        <v>2</v>
      </c>
      <c r="G48" s="4" t="s">
        <v>3</v>
      </c>
      <c r="H48" s="1" t="s">
        <v>40</v>
      </c>
    </row>
    <row r="49" spans="1:9" s="1" customFormat="1" ht="20.100000000000001" customHeight="1" x14ac:dyDescent="0.2">
      <c r="A49" s="26" t="s">
        <v>5</v>
      </c>
      <c r="B49" s="26" t="s">
        <v>6</v>
      </c>
      <c r="C49" s="26"/>
      <c r="D49" s="26" t="s">
        <v>7</v>
      </c>
      <c r="E49" s="28" t="s">
        <v>8</v>
      </c>
      <c r="F49" s="28"/>
      <c r="G49" s="28"/>
      <c r="H49" s="26" t="s">
        <v>9</v>
      </c>
      <c r="I49" s="26" t="s">
        <v>10</v>
      </c>
    </row>
    <row r="50" spans="1:9" s="1" customFormat="1" ht="21.95" customHeight="1" x14ac:dyDescent="0.2">
      <c r="A50" s="27"/>
      <c r="B50" s="29"/>
      <c r="C50" s="30"/>
      <c r="D50" s="27"/>
      <c r="E50" s="5" t="s">
        <v>11</v>
      </c>
      <c r="F50" s="5" t="s">
        <v>12</v>
      </c>
      <c r="G50" s="5" t="s">
        <v>13</v>
      </c>
      <c r="H50" s="27"/>
      <c r="I50" s="27"/>
    </row>
    <row r="51" spans="1:9" ht="11.1" customHeight="1" x14ac:dyDescent="0.2">
      <c r="A51" s="6" t="s">
        <v>14</v>
      </c>
      <c r="B51" s="25"/>
      <c r="C51" s="25"/>
      <c r="D51" s="7"/>
      <c r="E51" s="7"/>
      <c r="F51" s="7"/>
      <c r="G51" s="7"/>
      <c r="H51" s="7"/>
      <c r="I51" s="8"/>
    </row>
    <row r="52" spans="1:9" ht="21.95" customHeight="1" x14ac:dyDescent="0.2">
      <c r="B52" s="23" t="s">
        <v>100</v>
      </c>
      <c r="C52" s="24"/>
      <c r="D52" s="11">
        <v>200</v>
      </c>
      <c r="E52" s="12">
        <v>0.08</v>
      </c>
      <c r="F52" s="12">
        <v>0.24</v>
      </c>
      <c r="G52" s="12">
        <v>33.6</v>
      </c>
      <c r="H52" s="12">
        <v>136.4</v>
      </c>
      <c r="I52" s="9" t="s">
        <v>41</v>
      </c>
    </row>
    <row r="53" spans="1:9" ht="11.1" customHeight="1" x14ac:dyDescent="0.2">
      <c r="B53" s="23" t="s">
        <v>89</v>
      </c>
      <c r="C53" s="24"/>
      <c r="D53" s="11">
        <v>200</v>
      </c>
      <c r="E53" s="9"/>
      <c r="F53" s="9"/>
      <c r="G53" s="12">
        <v>14.97</v>
      </c>
      <c r="H53" s="12">
        <v>59.9</v>
      </c>
      <c r="I53" s="9" t="s">
        <v>34</v>
      </c>
    </row>
    <row r="54" spans="1:9" ht="11.1" customHeight="1" x14ac:dyDescent="0.2">
      <c r="B54" s="24" t="s">
        <v>98</v>
      </c>
      <c r="C54" s="24"/>
      <c r="D54" s="11">
        <v>100</v>
      </c>
      <c r="E54" s="12">
        <v>0.4</v>
      </c>
      <c r="F54" s="9"/>
      <c r="G54" s="12">
        <v>9.8000000000000007</v>
      </c>
      <c r="H54" s="12">
        <v>47</v>
      </c>
      <c r="I54" s="9" t="s">
        <v>17</v>
      </c>
    </row>
    <row r="55" spans="1:9" ht="11.1" customHeight="1" x14ac:dyDescent="0.2">
      <c r="B55" s="23" t="s">
        <v>91</v>
      </c>
      <c r="C55" s="24"/>
      <c r="D55" s="11">
        <v>30</v>
      </c>
      <c r="E55" s="12">
        <v>0.15</v>
      </c>
      <c r="F55" s="9">
        <v>1.5</v>
      </c>
      <c r="G55" s="12">
        <v>13.5</v>
      </c>
      <c r="H55" s="12">
        <v>52.5</v>
      </c>
      <c r="I55" s="9" t="s">
        <v>19</v>
      </c>
    </row>
    <row r="56" spans="1:9" ht="11.1" customHeight="1" x14ac:dyDescent="0.2">
      <c r="B56" s="23" t="s">
        <v>95</v>
      </c>
      <c r="C56" s="24"/>
      <c r="D56" s="11">
        <v>30</v>
      </c>
      <c r="E56" s="12">
        <v>0.15</v>
      </c>
      <c r="F56" s="9">
        <v>1.5</v>
      </c>
      <c r="G56" s="12">
        <v>13.5</v>
      </c>
      <c r="H56" s="12">
        <v>52.5</v>
      </c>
      <c r="I56" s="9" t="s">
        <v>19</v>
      </c>
    </row>
    <row r="57" spans="1:9" ht="11.1" customHeight="1" x14ac:dyDescent="0.2">
      <c r="A57" s="18" t="s">
        <v>20</v>
      </c>
      <c r="B57" s="18"/>
      <c r="C57" s="18"/>
      <c r="D57" s="11">
        <f>SUM(D52:D56)</f>
        <v>560</v>
      </c>
      <c r="E57" s="11">
        <f>SUM(E52:E56)</f>
        <v>0.78</v>
      </c>
      <c r="F57" s="11">
        <f>SUM(F52:F56)</f>
        <v>3.24</v>
      </c>
      <c r="G57" s="11">
        <f>SUM(G52:G56)</f>
        <v>85.37</v>
      </c>
      <c r="H57" s="11">
        <f>SUM(H52:H56)</f>
        <v>348.3</v>
      </c>
      <c r="I57" s="9"/>
    </row>
    <row r="58" spans="1:9" ht="11.1" customHeight="1" x14ac:dyDescent="0.2">
      <c r="A58" s="6" t="s">
        <v>21</v>
      </c>
      <c r="B58" s="25"/>
      <c r="C58" s="25"/>
      <c r="D58" s="7"/>
      <c r="E58" s="7"/>
      <c r="F58" s="7"/>
      <c r="G58" s="7"/>
      <c r="H58" s="7"/>
      <c r="I58" s="8"/>
    </row>
    <row r="59" spans="1:9" ht="21.95" customHeight="1" x14ac:dyDescent="0.2">
      <c r="B59" s="24" t="s">
        <v>42</v>
      </c>
      <c r="C59" s="24"/>
      <c r="D59" s="11">
        <v>50</v>
      </c>
      <c r="E59" s="12">
        <v>0.88</v>
      </c>
      <c r="F59" s="12">
        <v>9.99</v>
      </c>
      <c r="G59" s="12">
        <v>4.97</v>
      </c>
      <c r="H59" s="12">
        <v>97.3</v>
      </c>
      <c r="I59" s="9" t="s">
        <v>43</v>
      </c>
    </row>
    <row r="60" spans="1:9" ht="13.5" customHeight="1" x14ac:dyDescent="0.2">
      <c r="B60" s="23" t="s">
        <v>99</v>
      </c>
      <c r="C60" s="24"/>
      <c r="D60" s="11">
        <v>200</v>
      </c>
      <c r="E60" s="12">
        <v>0.9</v>
      </c>
      <c r="F60" s="12">
        <v>5</v>
      </c>
      <c r="G60" s="12">
        <v>18.010000000000002</v>
      </c>
      <c r="H60" s="12">
        <v>118.9</v>
      </c>
      <c r="I60" s="9" t="s">
        <v>50</v>
      </c>
    </row>
    <row r="61" spans="1:9" ht="34.5" customHeight="1" x14ac:dyDescent="0.2">
      <c r="B61" s="24" t="s">
        <v>101</v>
      </c>
      <c r="C61" s="24"/>
      <c r="D61" s="11">
        <v>200</v>
      </c>
      <c r="E61" s="12">
        <v>1.28</v>
      </c>
      <c r="F61" s="12">
        <v>16</v>
      </c>
      <c r="G61" s="12">
        <v>56</v>
      </c>
      <c r="H61" s="12">
        <v>388</v>
      </c>
      <c r="I61" s="9">
        <v>959</v>
      </c>
    </row>
    <row r="62" spans="1:9" ht="11.25" customHeight="1" x14ac:dyDescent="0.2">
      <c r="B62" s="24" t="s">
        <v>46</v>
      </c>
      <c r="C62" s="24"/>
      <c r="D62" s="11">
        <v>200</v>
      </c>
      <c r="E62" s="12">
        <v>0.14000000000000001</v>
      </c>
      <c r="F62" s="9"/>
      <c r="G62" s="12">
        <v>24.43</v>
      </c>
      <c r="H62" s="12">
        <v>101.2</v>
      </c>
      <c r="I62" s="9" t="s">
        <v>47</v>
      </c>
    </row>
    <row r="63" spans="1:9" ht="11.1" customHeight="1" x14ac:dyDescent="0.2">
      <c r="B63" s="23" t="s">
        <v>91</v>
      </c>
      <c r="C63" s="24"/>
      <c r="D63" s="11">
        <v>30</v>
      </c>
      <c r="E63" s="12">
        <v>0.15</v>
      </c>
      <c r="F63" s="9">
        <v>1.5</v>
      </c>
      <c r="G63" s="12">
        <v>13.5</v>
      </c>
      <c r="H63" s="12">
        <v>52.5</v>
      </c>
      <c r="I63" s="9" t="s">
        <v>19</v>
      </c>
    </row>
    <row r="64" spans="1:9" ht="11.1" customHeight="1" x14ac:dyDescent="0.2">
      <c r="B64" s="23" t="s">
        <v>95</v>
      </c>
      <c r="C64" s="24"/>
      <c r="D64" s="11">
        <v>30</v>
      </c>
      <c r="E64" s="12">
        <v>0.15</v>
      </c>
      <c r="F64" s="9">
        <v>1.5</v>
      </c>
      <c r="G64" s="12">
        <v>13.5</v>
      </c>
      <c r="H64" s="12">
        <v>52.5</v>
      </c>
      <c r="I64" s="9" t="s">
        <v>19</v>
      </c>
    </row>
    <row r="65" spans="1:9" ht="11.1" customHeight="1" x14ac:dyDescent="0.2">
      <c r="A65" s="18" t="s">
        <v>28</v>
      </c>
      <c r="B65" s="18"/>
      <c r="C65" s="18"/>
      <c r="D65" s="11">
        <f>SUM(D59:D64)</f>
        <v>710</v>
      </c>
      <c r="E65" s="11">
        <f>SUM(E59:E64)</f>
        <v>3.5</v>
      </c>
      <c r="F65" s="11">
        <f>SUM(F59:F64)</f>
        <v>33.99</v>
      </c>
      <c r="G65" s="11">
        <f>SUM(G59:G64)</f>
        <v>130.41</v>
      </c>
      <c r="H65" s="11">
        <f>SUM(H59:H64)</f>
        <v>810.40000000000009</v>
      </c>
      <c r="I65" s="9"/>
    </row>
    <row r="66" spans="1:9" ht="11.1" customHeight="1" x14ac:dyDescent="0.2">
      <c r="A66" s="18" t="s">
        <v>29</v>
      </c>
      <c r="B66" s="18"/>
      <c r="C66" s="18"/>
      <c r="D66" s="13">
        <f>D57+D65</f>
        <v>1270</v>
      </c>
      <c r="E66" s="14">
        <f>E57+E65</f>
        <v>4.28</v>
      </c>
      <c r="F66" s="14">
        <f>F57+F65</f>
        <v>37.230000000000004</v>
      </c>
      <c r="G66" s="14">
        <f>G57+G65</f>
        <v>215.78</v>
      </c>
      <c r="H66" s="14">
        <f>H57+H65</f>
        <v>1158.7</v>
      </c>
      <c r="I66" s="9"/>
    </row>
    <row r="67" spans="1:9" ht="11.1" customHeight="1" x14ac:dyDescent="0.2">
      <c r="E67" s="2"/>
      <c r="F67" s="2"/>
      <c r="G67" s="2"/>
      <c r="H67" s="2"/>
      <c r="I67" s="4" t="s">
        <v>48</v>
      </c>
    </row>
    <row r="68" spans="1:9" ht="11.1" customHeight="1" x14ac:dyDescent="0.2">
      <c r="A68" s="3"/>
      <c r="D68" s="4" t="s">
        <v>1</v>
      </c>
      <c r="E68" s="1" t="s">
        <v>2</v>
      </c>
      <c r="G68" s="4" t="s">
        <v>3</v>
      </c>
      <c r="H68" s="1" t="s">
        <v>49</v>
      </c>
    </row>
    <row r="69" spans="1:9" s="1" customFormat="1" ht="20.100000000000001" customHeight="1" x14ac:dyDescent="0.2">
      <c r="A69" s="26" t="s">
        <v>5</v>
      </c>
      <c r="B69" s="26" t="s">
        <v>6</v>
      </c>
      <c r="C69" s="26"/>
      <c r="D69" s="26" t="s">
        <v>7</v>
      </c>
      <c r="E69" s="28" t="s">
        <v>8</v>
      </c>
      <c r="F69" s="28"/>
      <c r="G69" s="28"/>
      <c r="H69" s="26" t="s">
        <v>9</v>
      </c>
      <c r="I69" s="26" t="s">
        <v>10</v>
      </c>
    </row>
    <row r="70" spans="1:9" s="1" customFormat="1" ht="21.95" customHeight="1" x14ac:dyDescent="0.2">
      <c r="A70" s="27"/>
      <c r="B70" s="29"/>
      <c r="C70" s="30"/>
      <c r="D70" s="27"/>
      <c r="E70" s="5" t="s">
        <v>11</v>
      </c>
      <c r="F70" s="5" t="s">
        <v>12</v>
      </c>
      <c r="G70" s="5" t="s">
        <v>13</v>
      </c>
      <c r="H70" s="27"/>
      <c r="I70" s="27"/>
    </row>
    <row r="71" spans="1:9" ht="11.1" customHeight="1" x14ac:dyDescent="0.2">
      <c r="A71" s="6" t="s">
        <v>14</v>
      </c>
      <c r="B71" s="25"/>
      <c r="C71" s="25"/>
      <c r="D71" s="7"/>
      <c r="E71" s="7"/>
      <c r="F71" s="7"/>
      <c r="G71" s="7"/>
      <c r="H71" s="7"/>
      <c r="I71" s="8"/>
    </row>
    <row r="72" spans="1:9" ht="11.25" customHeight="1" x14ac:dyDescent="0.2">
      <c r="B72" s="24" t="s">
        <v>98</v>
      </c>
      <c r="C72" s="24"/>
      <c r="D72" s="11">
        <v>100</v>
      </c>
      <c r="E72" s="12">
        <v>0.4</v>
      </c>
      <c r="F72" s="9"/>
      <c r="G72" s="12">
        <v>9.8000000000000007</v>
      </c>
      <c r="H72" s="12">
        <v>47</v>
      </c>
      <c r="I72" s="9" t="s">
        <v>17</v>
      </c>
    </row>
    <row r="73" spans="1:9" ht="12" customHeight="1" x14ac:dyDescent="0.2">
      <c r="B73" s="24" t="s">
        <v>92</v>
      </c>
      <c r="C73" s="24"/>
      <c r="D73" s="11">
        <v>200</v>
      </c>
      <c r="E73" s="12">
        <v>0.28000000000000003</v>
      </c>
      <c r="F73" s="12">
        <v>0.24</v>
      </c>
      <c r="G73" s="12">
        <v>33.200000000000003</v>
      </c>
      <c r="H73" s="12">
        <v>136</v>
      </c>
      <c r="I73" s="9">
        <v>891</v>
      </c>
    </row>
    <row r="74" spans="1:9" ht="11.1" customHeight="1" x14ac:dyDescent="0.2">
      <c r="B74" s="23" t="s">
        <v>88</v>
      </c>
      <c r="C74" s="24"/>
      <c r="D74" s="11">
        <v>200</v>
      </c>
      <c r="E74" s="12">
        <v>0.06</v>
      </c>
      <c r="F74" s="9"/>
      <c r="G74" s="12">
        <v>15.16</v>
      </c>
      <c r="H74" s="12">
        <v>59.9</v>
      </c>
      <c r="I74" s="9" t="s">
        <v>18</v>
      </c>
    </row>
    <row r="75" spans="1:9" ht="11.1" customHeight="1" x14ac:dyDescent="0.2">
      <c r="B75" s="23" t="s">
        <v>91</v>
      </c>
      <c r="C75" s="24"/>
      <c r="D75" s="11">
        <v>30</v>
      </c>
      <c r="E75" s="12">
        <v>0.15</v>
      </c>
      <c r="F75" s="9">
        <v>1.5</v>
      </c>
      <c r="G75" s="12">
        <v>13.5</v>
      </c>
      <c r="H75" s="12">
        <v>52.5</v>
      </c>
      <c r="I75" s="9" t="s">
        <v>19</v>
      </c>
    </row>
    <row r="76" spans="1:9" ht="11.1" customHeight="1" x14ac:dyDescent="0.2">
      <c r="B76" s="23" t="s">
        <v>95</v>
      </c>
      <c r="C76" s="24"/>
      <c r="D76" s="11">
        <v>30</v>
      </c>
      <c r="E76" s="12">
        <v>0.15</v>
      </c>
      <c r="F76" s="9">
        <v>1.5</v>
      </c>
      <c r="G76" s="12">
        <v>13.5</v>
      </c>
      <c r="H76" s="12">
        <v>52.5</v>
      </c>
      <c r="I76" s="9" t="s">
        <v>19</v>
      </c>
    </row>
    <row r="77" spans="1:9" ht="11.1" customHeight="1" x14ac:dyDescent="0.2">
      <c r="A77" s="18" t="s">
        <v>20</v>
      </c>
      <c r="B77" s="18"/>
      <c r="C77" s="18"/>
      <c r="D77" s="11">
        <f>SUM(D72:D76)</f>
        <v>560</v>
      </c>
      <c r="E77" s="11">
        <f t="shared" ref="E77:H77" si="2">SUM(E72:E76)</f>
        <v>1.04</v>
      </c>
      <c r="F77" s="11">
        <f t="shared" si="2"/>
        <v>3.24</v>
      </c>
      <c r="G77" s="11">
        <f t="shared" si="2"/>
        <v>85.16</v>
      </c>
      <c r="H77" s="11">
        <f t="shared" si="2"/>
        <v>347.9</v>
      </c>
      <c r="I77" s="9"/>
    </row>
    <row r="78" spans="1:9" ht="11.1" customHeight="1" x14ac:dyDescent="0.2">
      <c r="A78" s="6" t="s">
        <v>21</v>
      </c>
      <c r="B78" s="25"/>
      <c r="C78" s="25"/>
      <c r="D78" s="7"/>
      <c r="E78" s="7"/>
      <c r="F78" s="7"/>
      <c r="G78" s="7"/>
      <c r="H78" s="7"/>
      <c r="I78" s="8"/>
    </row>
    <row r="79" spans="1:9" ht="24" customHeight="1" x14ac:dyDescent="0.2">
      <c r="B79" s="23" t="s">
        <v>102</v>
      </c>
      <c r="C79" s="24"/>
      <c r="D79" s="11">
        <v>200</v>
      </c>
      <c r="E79" s="12">
        <v>1.52</v>
      </c>
      <c r="F79" s="12">
        <v>10</v>
      </c>
      <c r="G79" s="12">
        <v>20</v>
      </c>
      <c r="H79" s="12">
        <v>182</v>
      </c>
      <c r="I79" s="9" t="s">
        <v>44</v>
      </c>
    </row>
    <row r="80" spans="1:9" ht="14.25" customHeight="1" x14ac:dyDescent="0.2">
      <c r="A80" s="17"/>
      <c r="B80" s="24" t="s">
        <v>104</v>
      </c>
      <c r="C80" s="24"/>
      <c r="D80" s="11">
        <v>120</v>
      </c>
      <c r="E80" s="12">
        <v>0.46</v>
      </c>
      <c r="F80" s="12">
        <v>9.99</v>
      </c>
      <c r="G80" s="12">
        <v>1.43</v>
      </c>
      <c r="H80" s="12">
        <v>96.5</v>
      </c>
      <c r="I80" s="9" t="s">
        <v>71</v>
      </c>
    </row>
    <row r="81" spans="1:9" ht="13.5" customHeight="1" x14ac:dyDescent="0.2">
      <c r="B81" s="24" t="s">
        <v>103</v>
      </c>
      <c r="C81" s="24"/>
      <c r="D81" s="11">
        <v>100</v>
      </c>
      <c r="E81" s="12">
        <v>1.2</v>
      </c>
      <c r="F81" s="12">
        <v>12</v>
      </c>
      <c r="G81" s="12">
        <v>17</v>
      </c>
      <c r="H81" s="12">
        <v>209</v>
      </c>
      <c r="I81" s="9" t="s">
        <v>51</v>
      </c>
    </row>
    <row r="82" spans="1:9" ht="11.1" customHeight="1" x14ac:dyDescent="0.2">
      <c r="B82" s="24" t="s">
        <v>52</v>
      </c>
      <c r="C82" s="24"/>
      <c r="D82" s="11">
        <v>200</v>
      </c>
      <c r="E82" s="12">
        <v>0.16</v>
      </c>
      <c r="F82" s="9"/>
      <c r="G82" s="12">
        <v>23.88</v>
      </c>
      <c r="H82" s="12">
        <v>99.1</v>
      </c>
      <c r="I82" s="9" t="s">
        <v>53</v>
      </c>
    </row>
    <row r="83" spans="1:9" ht="11.1" customHeight="1" x14ac:dyDescent="0.2">
      <c r="B83" s="23" t="s">
        <v>91</v>
      </c>
      <c r="C83" s="24"/>
      <c r="D83" s="11">
        <v>30</v>
      </c>
      <c r="E83" s="12">
        <v>0.15</v>
      </c>
      <c r="F83" s="9">
        <v>1.5</v>
      </c>
      <c r="G83" s="12">
        <v>13.5</v>
      </c>
      <c r="H83" s="12">
        <v>52.5</v>
      </c>
      <c r="I83" s="9" t="s">
        <v>19</v>
      </c>
    </row>
    <row r="84" spans="1:9" ht="11.1" customHeight="1" x14ac:dyDescent="0.2">
      <c r="B84" s="23" t="s">
        <v>95</v>
      </c>
      <c r="C84" s="24"/>
      <c r="D84" s="11">
        <v>30</v>
      </c>
      <c r="E84" s="12">
        <v>0.15</v>
      </c>
      <c r="F84" s="9">
        <v>1.5</v>
      </c>
      <c r="G84" s="12">
        <v>13.5</v>
      </c>
      <c r="H84" s="12">
        <v>52.5</v>
      </c>
      <c r="I84" s="9" t="s">
        <v>19</v>
      </c>
    </row>
    <row r="85" spans="1:9" ht="11.1" customHeight="1" x14ac:dyDescent="0.2">
      <c r="A85" s="18" t="s">
        <v>28</v>
      </c>
      <c r="B85" s="18"/>
      <c r="C85" s="18"/>
      <c r="D85" s="11">
        <f>SUM(D79:D84)</f>
        <v>680</v>
      </c>
      <c r="E85" s="11">
        <f>SUM(E79:E84)</f>
        <v>3.6399999999999997</v>
      </c>
      <c r="F85" s="11">
        <f>SUM(F79:F84)</f>
        <v>34.99</v>
      </c>
      <c r="G85" s="11">
        <f>SUM(G79:G84)</f>
        <v>89.31</v>
      </c>
      <c r="H85" s="11">
        <f>SUM(H79:H84)</f>
        <v>691.6</v>
      </c>
      <c r="I85" s="9"/>
    </row>
    <row r="86" spans="1:9" s="1" customFormat="1" ht="11.1" customHeight="1" x14ac:dyDescent="0.2">
      <c r="A86" s="18" t="s">
        <v>29</v>
      </c>
      <c r="B86" s="18"/>
      <c r="C86" s="18"/>
      <c r="D86" s="13">
        <f>D77+D85</f>
        <v>1240</v>
      </c>
      <c r="E86" s="14">
        <f>E77+E85</f>
        <v>4.68</v>
      </c>
      <c r="F86" s="14">
        <f>F77+F85</f>
        <v>38.230000000000004</v>
      </c>
      <c r="G86" s="14">
        <f>G77+G85</f>
        <v>174.47</v>
      </c>
      <c r="H86" s="14">
        <f>H77+H85</f>
        <v>1039.5</v>
      </c>
      <c r="I86" s="9"/>
    </row>
    <row r="87" spans="1:9" ht="11.1" customHeight="1" x14ac:dyDescent="0.2">
      <c r="E87" s="2"/>
      <c r="F87" s="2"/>
      <c r="G87" s="2"/>
      <c r="H87" s="2"/>
      <c r="I87" s="4" t="s">
        <v>54</v>
      </c>
    </row>
    <row r="88" spans="1:9" ht="11.1" customHeight="1" x14ac:dyDescent="0.2">
      <c r="A88" s="3"/>
      <c r="D88" s="4" t="s">
        <v>1</v>
      </c>
      <c r="E88" s="1" t="s">
        <v>2</v>
      </c>
      <c r="G88" s="4" t="s">
        <v>3</v>
      </c>
      <c r="H88" s="1" t="s">
        <v>55</v>
      </c>
    </row>
    <row r="89" spans="1:9" s="1" customFormat="1" ht="20.100000000000001" customHeight="1" x14ac:dyDescent="0.2">
      <c r="A89" s="26" t="s">
        <v>5</v>
      </c>
      <c r="B89" s="26" t="s">
        <v>6</v>
      </c>
      <c r="C89" s="26"/>
      <c r="D89" s="26" t="s">
        <v>7</v>
      </c>
      <c r="E89" s="28" t="s">
        <v>8</v>
      </c>
      <c r="F89" s="28"/>
      <c r="G89" s="28"/>
      <c r="H89" s="26" t="s">
        <v>9</v>
      </c>
      <c r="I89" s="26" t="s">
        <v>10</v>
      </c>
    </row>
    <row r="90" spans="1:9" s="1" customFormat="1" ht="21.95" customHeight="1" x14ac:dyDescent="0.2">
      <c r="A90" s="27"/>
      <c r="B90" s="29"/>
      <c r="C90" s="30"/>
      <c r="D90" s="27"/>
      <c r="E90" s="5" t="s">
        <v>11</v>
      </c>
      <c r="F90" s="5" t="s">
        <v>12</v>
      </c>
      <c r="G90" s="5" t="s">
        <v>13</v>
      </c>
      <c r="H90" s="27"/>
      <c r="I90" s="27"/>
    </row>
    <row r="91" spans="1:9" ht="11.1" customHeight="1" x14ac:dyDescent="0.2">
      <c r="A91" s="6" t="s">
        <v>14</v>
      </c>
      <c r="B91" s="25"/>
      <c r="C91" s="25"/>
      <c r="D91" s="7"/>
      <c r="E91" s="7"/>
      <c r="F91" s="7"/>
      <c r="G91" s="7"/>
      <c r="H91" s="7"/>
      <c r="I91" s="8"/>
    </row>
    <row r="92" spans="1:9" ht="11.1" customHeight="1" x14ac:dyDescent="0.2">
      <c r="B92" s="23" t="s">
        <v>97</v>
      </c>
      <c r="C92" s="23"/>
      <c r="D92" s="11">
        <v>200</v>
      </c>
      <c r="E92" s="12">
        <v>0.28000000000000003</v>
      </c>
      <c r="F92" s="12">
        <v>0.24</v>
      </c>
      <c r="G92" s="12">
        <v>33.200000000000003</v>
      </c>
      <c r="H92" s="12">
        <v>136</v>
      </c>
      <c r="I92" s="9" t="s">
        <v>32</v>
      </c>
    </row>
    <row r="93" spans="1:9" ht="11.1" customHeight="1" x14ac:dyDescent="0.2">
      <c r="B93" s="31" t="s">
        <v>93</v>
      </c>
      <c r="C93" s="32"/>
      <c r="D93" s="11">
        <v>15</v>
      </c>
      <c r="E93" s="12">
        <v>0.08</v>
      </c>
      <c r="F93" s="12">
        <v>7</v>
      </c>
      <c r="G93" s="12">
        <v>0.13</v>
      </c>
      <c r="H93" s="12">
        <v>70.900000000000006</v>
      </c>
      <c r="I93" s="9" t="s">
        <v>15</v>
      </c>
    </row>
    <row r="94" spans="1:9" ht="11.1" customHeight="1" x14ac:dyDescent="0.2">
      <c r="B94" s="23" t="s">
        <v>88</v>
      </c>
      <c r="C94" s="24"/>
      <c r="D94" s="11">
        <v>200</v>
      </c>
      <c r="E94" s="12">
        <v>0.06</v>
      </c>
      <c r="F94" s="9"/>
      <c r="G94" s="12">
        <v>15.16</v>
      </c>
      <c r="H94" s="12">
        <v>59.9</v>
      </c>
      <c r="I94" s="9" t="s">
        <v>18</v>
      </c>
    </row>
    <row r="95" spans="1:9" ht="11.1" customHeight="1" x14ac:dyDescent="0.2">
      <c r="B95" s="24" t="s">
        <v>16</v>
      </c>
      <c r="C95" s="24"/>
      <c r="D95" s="11">
        <v>100</v>
      </c>
      <c r="E95" s="12">
        <v>0.4</v>
      </c>
      <c r="F95" s="9"/>
      <c r="G95" s="12">
        <v>9.8000000000000007</v>
      </c>
      <c r="H95" s="12">
        <v>47</v>
      </c>
      <c r="I95" s="9" t="s">
        <v>17</v>
      </c>
    </row>
    <row r="96" spans="1:9" ht="11.1" customHeight="1" x14ac:dyDescent="0.2">
      <c r="B96" s="23" t="s">
        <v>91</v>
      </c>
      <c r="C96" s="24"/>
      <c r="D96" s="11">
        <v>30</v>
      </c>
      <c r="E96" s="12">
        <v>0.15</v>
      </c>
      <c r="F96" s="9">
        <v>1.5</v>
      </c>
      <c r="G96" s="12">
        <v>13.5</v>
      </c>
      <c r="H96" s="12">
        <v>52.5</v>
      </c>
      <c r="I96" s="9" t="s">
        <v>19</v>
      </c>
    </row>
    <row r="97" spans="1:9" ht="11.1" customHeight="1" x14ac:dyDescent="0.2">
      <c r="B97" s="23" t="s">
        <v>95</v>
      </c>
      <c r="C97" s="24"/>
      <c r="D97" s="11">
        <v>30</v>
      </c>
      <c r="E97" s="12">
        <v>0.15</v>
      </c>
      <c r="F97" s="9">
        <v>1.5</v>
      </c>
      <c r="G97" s="12">
        <v>13.5</v>
      </c>
      <c r="H97" s="12">
        <v>52.5</v>
      </c>
      <c r="I97" s="9" t="s">
        <v>19</v>
      </c>
    </row>
    <row r="98" spans="1:9" ht="11.1" customHeight="1" x14ac:dyDescent="0.2">
      <c r="A98" s="18" t="s">
        <v>20</v>
      </c>
      <c r="B98" s="18"/>
      <c r="C98" s="18"/>
      <c r="D98" s="11">
        <f>SUM(D92:D97)</f>
        <v>575</v>
      </c>
      <c r="E98" s="11">
        <f t="shared" ref="E98:H98" si="3">SUM(E92:E97)</f>
        <v>1.1200000000000001</v>
      </c>
      <c r="F98" s="11">
        <f t="shared" si="3"/>
        <v>10.24</v>
      </c>
      <c r="G98" s="11">
        <f t="shared" si="3"/>
        <v>85.29</v>
      </c>
      <c r="H98" s="11">
        <f t="shared" si="3"/>
        <v>418.8</v>
      </c>
      <c r="I98" s="9"/>
    </row>
    <row r="99" spans="1:9" ht="11.1" customHeight="1" x14ac:dyDescent="0.2">
      <c r="A99" s="6" t="s">
        <v>21</v>
      </c>
      <c r="B99" s="25"/>
      <c r="C99" s="25"/>
      <c r="D99" s="7"/>
      <c r="E99" s="7"/>
      <c r="F99" s="7"/>
      <c r="G99" s="7"/>
      <c r="H99" s="7"/>
      <c r="I99" s="8"/>
    </row>
    <row r="100" spans="1:9" ht="23.25" customHeight="1" x14ac:dyDescent="0.2">
      <c r="B100" s="24" t="s">
        <v>56</v>
      </c>
      <c r="C100" s="24"/>
      <c r="D100" s="11">
        <v>60</v>
      </c>
      <c r="E100" s="12">
        <v>0.5</v>
      </c>
      <c r="F100" s="12">
        <v>7</v>
      </c>
      <c r="G100" s="12">
        <v>11</v>
      </c>
      <c r="H100" s="12">
        <v>94</v>
      </c>
      <c r="I100" s="9" t="s">
        <v>57</v>
      </c>
    </row>
    <row r="101" spans="1:9" ht="13.5" customHeight="1" x14ac:dyDescent="0.2">
      <c r="A101" s="15"/>
      <c r="B101" s="24" t="s">
        <v>108</v>
      </c>
      <c r="C101" s="24"/>
      <c r="D101" s="11">
        <v>200</v>
      </c>
      <c r="E101" s="12">
        <v>1.08</v>
      </c>
      <c r="F101" s="12">
        <v>10</v>
      </c>
      <c r="G101" s="12">
        <v>20</v>
      </c>
      <c r="H101" s="12">
        <v>168</v>
      </c>
      <c r="I101" s="9" t="s">
        <v>24</v>
      </c>
    </row>
    <row r="102" spans="1:9" ht="11.25" customHeight="1" x14ac:dyDescent="0.2">
      <c r="B102" s="24" t="s">
        <v>105</v>
      </c>
      <c r="C102" s="24"/>
      <c r="D102" s="11">
        <v>200</v>
      </c>
      <c r="E102" s="12">
        <v>1.2</v>
      </c>
      <c r="F102" s="12">
        <v>0.2</v>
      </c>
      <c r="G102" s="12">
        <v>30</v>
      </c>
      <c r="H102" s="12">
        <v>124</v>
      </c>
      <c r="I102" s="9" t="s">
        <v>45</v>
      </c>
    </row>
    <row r="103" spans="1:9" ht="11.1" customHeight="1" x14ac:dyDescent="0.2">
      <c r="B103" s="24" t="s">
        <v>58</v>
      </c>
      <c r="C103" s="24"/>
      <c r="D103" s="11">
        <v>200</v>
      </c>
      <c r="E103" s="12">
        <v>0.17</v>
      </c>
      <c r="F103" s="9"/>
      <c r="G103" s="12">
        <v>17.579999999999998</v>
      </c>
      <c r="H103" s="12">
        <v>60.5</v>
      </c>
      <c r="I103" s="9" t="s">
        <v>59</v>
      </c>
    </row>
    <row r="104" spans="1:9" ht="11.1" customHeight="1" x14ac:dyDescent="0.2">
      <c r="B104" s="23" t="s">
        <v>91</v>
      </c>
      <c r="C104" s="24"/>
      <c r="D104" s="11">
        <v>30</v>
      </c>
      <c r="E104" s="12">
        <v>0.15</v>
      </c>
      <c r="F104" s="9">
        <v>1.5</v>
      </c>
      <c r="G104" s="12">
        <v>13.5</v>
      </c>
      <c r="H104" s="12">
        <v>52.5</v>
      </c>
      <c r="I104" s="9" t="s">
        <v>19</v>
      </c>
    </row>
    <row r="105" spans="1:9" ht="11.1" customHeight="1" x14ac:dyDescent="0.2">
      <c r="B105" s="23" t="s">
        <v>95</v>
      </c>
      <c r="C105" s="24"/>
      <c r="D105" s="11">
        <v>30</v>
      </c>
      <c r="E105" s="12">
        <v>0.15</v>
      </c>
      <c r="F105" s="9">
        <v>1.5</v>
      </c>
      <c r="G105" s="12">
        <v>13.5</v>
      </c>
      <c r="H105" s="12">
        <v>52.5</v>
      </c>
      <c r="I105" s="9" t="s">
        <v>19</v>
      </c>
    </row>
    <row r="106" spans="1:9" ht="11.1" customHeight="1" x14ac:dyDescent="0.2">
      <c r="A106" s="18" t="s">
        <v>28</v>
      </c>
      <c r="B106" s="18"/>
      <c r="C106" s="18"/>
      <c r="D106" s="11">
        <f>SUM(D100:D105)</f>
        <v>720</v>
      </c>
      <c r="E106" s="11">
        <f>SUM(E100:E105)</f>
        <v>3.25</v>
      </c>
      <c r="F106" s="11">
        <f>SUM(F100:F105)</f>
        <v>20.2</v>
      </c>
      <c r="G106" s="11">
        <f>SUM(G100:G105)</f>
        <v>105.58</v>
      </c>
      <c r="H106" s="11">
        <f>SUM(H100:H105)</f>
        <v>551.5</v>
      </c>
      <c r="I106" s="9"/>
    </row>
    <row r="107" spans="1:9" s="1" customFormat="1" ht="11.1" customHeight="1" x14ac:dyDescent="0.2">
      <c r="A107" s="18" t="s">
        <v>29</v>
      </c>
      <c r="B107" s="18"/>
      <c r="C107" s="18"/>
      <c r="D107" s="13">
        <f>D98+D106</f>
        <v>1295</v>
      </c>
      <c r="E107" s="13">
        <f>E98+E106</f>
        <v>4.37</v>
      </c>
      <c r="F107" s="13">
        <f>F98+F106</f>
        <v>30.439999999999998</v>
      </c>
      <c r="G107" s="13">
        <f>G98+G106</f>
        <v>190.87</v>
      </c>
      <c r="H107" s="13">
        <f>H98+H106</f>
        <v>970.3</v>
      </c>
      <c r="I107" s="9"/>
    </row>
    <row r="108" spans="1:9" ht="11.1" customHeight="1" x14ac:dyDescent="0.2">
      <c r="E108" s="2"/>
      <c r="F108" s="2"/>
      <c r="G108" s="2"/>
      <c r="H108" s="2"/>
      <c r="I108" s="4" t="s">
        <v>60</v>
      </c>
    </row>
    <row r="109" spans="1:9" ht="11.1" customHeight="1" x14ac:dyDescent="0.2">
      <c r="A109" s="3"/>
      <c r="D109" s="4" t="s">
        <v>1</v>
      </c>
      <c r="E109" s="1" t="s">
        <v>33</v>
      </c>
      <c r="G109" s="4" t="s">
        <v>3</v>
      </c>
      <c r="H109" s="1" t="s">
        <v>4</v>
      </c>
    </row>
    <row r="110" spans="1:9" s="1" customFormat="1" ht="20.100000000000001" customHeight="1" x14ac:dyDescent="0.2">
      <c r="A110" s="26" t="s">
        <v>5</v>
      </c>
      <c r="B110" s="26" t="s">
        <v>6</v>
      </c>
      <c r="C110" s="26"/>
      <c r="D110" s="26" t="s">
        <v>7</v>
      </c>
      <c r="E110" s="28" t="s">
        <v>8</v>
      </c>
      <c r="F110" s="28"/>
      <c r="G110" s="28"/>
      <c r="H110" s="26" t="s">
        <v>9</v>
      </c>
      <c r="I110" s="26" t="s">
        <v>10</v>
      </c>
    </row>
    <row r="111" spans="1:9" s="1" customFormat="1" ht="21.95" customHeight="1" x14ac:dyDescent="0.2">
      <c r="A111" s="27"/>
      <c r="B111" s="29"/>
      <c r="C111" s="30"/>
      <c r="D111" s="27"/>
      <c r="E111" s="5" t="s">
        <v>11</v>
      </c>
      <c r="F111" s="5" t="s">
        <v>12</v>
      </c>
      <c r="G111" s="5" t="s">
        <v>13</v>
      </c>
      <c r="H111" s="27"/>
      <c r="I111" s="27"/>
    </row>
    <row r="112" spans="1:9" ht="11.1" customHeight="1" x14ac:dyDescent="0.2">
      <c r="A112" s="6" t="s">
        <v>14</v>
      </c>
      <c r="B112" s="25"/>
      <c r="C112" s="25"/>
      <c r="D112" s="7"/>
      <c r="E112" s="7"/>
      <c r="F112" s="7"/>
      <c r="G112" s="7"/>
      <c r="H112" s="7"/>
      <c r="I112" s="8"/>
    </row>
    <row r="113" spans="1:9" ht="11.1" customHeight="1" x14ac:dyDescent="0.2">
      <c r="B113" s="31" t="s">
        <v>93</v>
      </c>
      <c r="C113" s="32"/>
      <c r="D113" s="11">
        <v>15</v>
      </c>
      <c r="E113" s="12">
        <v>0.08</v>
      </c>
      <c r="F113" s="12">
        <v>7</v>
      </c>
      <c r="G113" s="12">
        <v>0.13</v>
      </c>
      <c r="H113" s="12">
        <v>70.900000000000006</v>
      </c>
      <c r="I113" s="9" t="s">
        <v>15</v>
      </c>
    </row>
    <row r="114" spans="1:9" ht="11.1" customHeight="1" x14ac:dyDescent="0.2">
      <c r="B114" s="24" t="s">
        <v>92</v>
      </c>
      <c r="C114" s="24"/>
      <c r="D114" s="11">
        <v>200</v>
      </c>
      <c r="E114" s="12">
        <v>0.28000000000000003</v>
      </c>
      <c r="F114" s="12">
        <v>0.24</v>
      </c>
      <c r="G114" s="12">
        <v>33.200000000000003</v>
      </c>
      <c r="H114" s="12">
        <v>136</v>
      </c>
      <c r="I114" s="9">
        <v>891</v>
      </c>
    </row>
    <row r="115" spans="1:9" ht="11.1" customHeight="1" x14ac:dyDescent="0.2">
      <c r="B115" s="24" t="s">
        <v>16</v>
      </c>
      <c r="C115" s="24"/>
      <c r="D115" s="11">
        <v>100</v>
      </c>
      <c r="E115" s="12">
        <v>0.4</v>
      </c>
      <c r="F115" s="9"/>
      <c r="G115" s="12">
        <v>9.8000000000000007</v>
      </c>
      <c r="H115" s="12">
        <v>47</v>
      </c>
      <c r="I115" s="9" t="s">
        <v>17</v>
      </c>
    </row>
    <row r="116" spans="1:9" ht="11.1" customHeight="1" x14ac:dyDescent="0.2">
      <c r="B116" s="23" t="s">
        <v>88</v>
      </c>
      <c r="C116" s="24"/>
      <c r="D116" s="11">
        <v>200</v>
      </c>
      <c r="E116" s="12">
        <v>0.06</v>
      </c>
      <c r="F116" s="9"/>
      <c r="G116" s="12">
        <v>15.16</v>
      </c>
      <c r="H116" s="12">
        <v>59.9</v>
      </c>
      <c r="I116" s="9" t="s">
        <v>18</v>
      </c>
    </row>
    <row r="117" spans="1:9" ht="11.1" customHeight="1" x14ac:dyDescent="0.2">
      <c r="B117" s="23" t="s">
        <v>91</v>
      </c>
      <c r="C117" s="24"/>
      <c r="D117" s="11">
        <v>30</v>
      </c>
      <c r="E117" s="12">
        <v>0.15</v>
      </c>
      <c r="F117" s="9">
        <v>1.5</v>
      </c>
      <c r="G117" s="12">
        <v>13.5</v>
      </c>
      <c r="H117" s="12">
        <v>52.5</v>
      </c>
      <c r="I117" s="9" t="s">
        <v>19</v>
      </c>
    </row>
    <row r="118" spans="1:9" ht="11.1" customHeight="1" x14ac:dyDescent="0.2">
      <c r="A118" s="18" t="s">
        <v>20</v>
      </c>
      <c r="B118" s="18"/>
      <c r="C118" s="18"/>
      <c r="D118" s="11">
        <f>SUM(D113:D117)</f>
        <v>545</v>
      </c>
      <c r="E118" s="11">
        <f t="shared" ref="E118:H118" si="4">SUM(E113:E117)</f>
        <v>0.97000000000000008</v>
      </c>
      <c r="F118" s="11">
        <f t="shared" si="4"/>
        <v>8.74</v>
      </c>
      <c r="G118" s="11">
        <f t="shared" si="4"/>
        <v>71.790000000000006</v>
      </c>
      <c r="H118" s="11">
        <f t="shared" si="4"/>
        <v>366.3</v>
      </c>
      <c r="I118" s="9"/>
    </row>
    <row r="119" spans="1:9" ht="11.1" customHeight="1" x14ac:dyDescent="0.2">
      <c r="A119" s="6" t="s">
        <v>21</v>
      </c>
      <c r="B119" s="25"/>
      <c r="C119" s="25"/>
      <c r="D119" s="7"/>
      <c r="E119" s="7"/>
      <c r="F119" s="7"/>
      <c r="G119" s="7"/>
      <c r="H119" s="7"/>
      <c r="I119" s="8"/>
    </row>
    <row r="120" spans="1:9" ht="15" customHeight="1" x14ac:dyDescent="0.2">
      <c r="B120" s="23" t="s">
        <v>106</v>
      </c>
      <c r="C120" s="24"/>
      <c r="D120" s="11">
        <v>200</v>
      </c>
      <c r="E120" s="12">
        <v>1.2</v>
      </c>
      <c r="F120" s="12">
        <v>5</v>
      </c>
      <c r="G120" s="12">
        <v>9.3699999999999992</v>
      </c>
      <c r="H120" s="12">
        <v>95</v>
      </c>
      <c r="I120" s="9" t="s">
        <v>61</v>
      </c>
    </row>
    <row r="121" spans="1:9" ht="14.25" customHeight="1" x14ac:dyDescent="0.2">
      <c r="A121" s="17"/>
      <c r="B121" s="24" t="s">
        <v>104</v>
      </c>
      <c r="C121" s="24"/>
      <c r="D121" s="11">
        <v>50</v>
      </c>
      <c r="E121" s="12">
        <v>0.19</v>
      </c>
      <c r="F121" s="12">
        <v>9.99</v>
      </c>
      <c r="G121" s="12">
        <v>1.43</v>
      </c>
      <c r="H121" s="12">
        <v>96.5</v>
      </c>
      <c r="I121" s="9" t="s">
        <v>71</v>
      </c>
    </row>
    <row r="122" spans="1:9" ht="34.5" customHeight="1" x14ac:dyDescent="0.2">
      <c r="B122" s="24" t="s">
        <v>101</v>
      </c>
      <c r="C122" s="24"/>
      <c r="D122" s="11">
        <v>200</v>
      </c>
      <c r="E122" s="12">
        <v>1.28</v>
      </c>
      <c r="F122" s="12">
        <v>16</v>
      </c>
      <c r="G122" s="12">
        <v>56</v>
      </c>
      <c r="H122" s="12">
        <v>388</v>
      </c>
      <c r="I122" s="9">
        <v>959</v>
      </c>
    </row>
    <row r="123" spans="1:9" ht="11.1" customHeight="1" x14ac:dyDescent="0.2">
      <c r="B123" s="24" t="s">
        <v>26</v>
      </c>
      <c r="C123" s="24"/>
      <c r="D123" s="11">
        <v>200</v>
      </c>
      <c r="E123" s="12">
        <v>0.46</v>
      </c>
      <c r="F123" s="9"/>
      <c r="G123" s="12">
        <v>26.5</v>
      </c>
      <c r="H123" s="12">
        <v>96.2</v>
      </c>
      <c r="I123" s="9" t="s">
        <v>27</v>
      </c>
    </row>
    <row r="124" spans="1:9" ht="11.1" customHeight="1" x14ac:dyDescent="0.2">
      <c r="B124" s="23" t="s">
        <v>91</v>
      </c>
      <c r="C124" s="24"/>
      <c r="D124" s="11">
        <v>30</v>
      </c>
      <c r="E124" s="12">
        <v>0.15</v>
      </c>
      <c r="F124" s="9">
        <v>1.5</v>
      </c>
      <c r="G124" s="12">
        <v>13.5</v>
      </c>
      <c r="H124" s="12">
        <v>52.5</v>
      </c>
      <c r="I124" s="9" t="s">
        <v>19</v>
      </c>
    </row>
    <row r="125" spans="1:9" ht="11.1" customHeight="1" x14ac:dyDescent="0.2">
      <c r="B125" s="23" t="s">
        <v>95</v>
      </c>
      <c r="C125" s="24"/>
      <c r="D125" s="11">
        <v>30</v>
      </c>
      <c r="E125" s="12">
        <v>0.15</v>
      </c>
      <c r="F125" s="9">
        <v>1.5</v>
      </c>
      <c r="G125" s="12">
        <v>13.5</v>
      </c>
      <c r="H125" s="12">
        <v>52.5</v>
      </c>
      <c r="I125" s="9" t="s">
        <v>19</v>
      </c>
    </row>
    <row r="126" spans="1:9" ht="11.1" customHeight="1" x14ac:dyDescent="0.2">
      <c r="A126" s="18" t="s">
        <v>28</v>
      </c>
      <c r="B126" s="18"/>
      <c r="C126" s="18"/>
      <c r="D126" s="11">
        <f>SUM(D120:D125)</f>
        <v>710</v>
      </c>
      <c r="E126" s="11">
        <f>SUM(E120:E125)</f>
        <v>3.4299999999999997</v>
      </c>
      <c r="F126" s="11">
        <f>SUM(F120:F125)</f>
        <v>33.99</v>
      </c>
      <c r="G126" s="11">
        <f>SUM(G120:G125)</f>
        <v>120.3</v>
      </c>
      <c r="H126" s="11">
        <f>SUM(H120:H125)</f>
        <v>780.7</v>
      </c>
      <c r="I126" s="9"/>
    </row>
    <row r="127" spans="1:9" ht="11.1" customHeight="1" x14ac:dyDescent="0.2">
      <c r="A127" s="18" t="s">
        <v>29</v>
      </c>
      <c r="B127" s="18"/>
      <c r="C127" s="18"/>
      <c r="D127" s="13">
        <f>D118+D126</f>
        <v>1255</v>
      </c>
      <c r="E127" s="14">
        <f>E118+E126</f>
        <v>4.3999999999999995</v>
      </c>
      <c r="F127" s="14">
        <f>F118+F126</f>
        <v>42.730000000000004</v>
      </c>
      <c r="G127" s="14">
        <f>G118+G126</f>
        <v>192.09</v>
      </c>
      <c r="H127" s="14">
        <f>H118+H126</f>
        <v>1147</v>
      </c>
      <c r="I127" s="9"/>
    </row>
    <row r="128" spans="1:9" ht="11.1" customHeight="1" x14ac:dyDescent="0.2">
      <c r="E128" s="2"/>
      <c r="F128" s="2"/>
      <c r="G128" s="2"/>
      <c r="H128" s="2"/>
      <c r="I128" s="4" t="s">
        <v>62</v>
      </c>
    </row>
    <row r="129" spans="1:9" ht="11.1" customHeight="1" x14ac:dyDescent="0.2">
      <c r="A129" s="3"/>
      <c r="D129" s="4" t="s">
        <v>1</v>
      </c>
      <c r="E129" s="1" t="s">
        <v>33</v>
      </c>
      <c r="G129" s="4" t="s">
        <v>3</v>
      </c>
      <c r="H129" s="1" t="s">
        <v>31</v>
      </c>
    </row>
    <row r="130" spans="1:9" s="1" customFormat="1" ht="20.100000000000001" customHeight="1" x14ac:dyDescent="0.2">
      <c r="A130" s="26" t="s">
        <v>5</v>
      </c>
      <c r="B130" s="26" t="s">
        <v>6</v>
      </c>
      <c r="C130" s="26"/>
      <c r="D130" s="26" t="s">
        <v>7</v>
      </c>
      <c r="E130" s="28" t="s">
        <v>8</v>
      </c>
      <c r="F130" s="28"/>
      <c r="G130" s="28"/>
      <c r="H130" s="26" t="s">
        <v>9</v>
      </c>
      <c r="I130" s="26" t="s">
        <v>10</v>
      </c>
    </row>
    <row r="131" spans="1:9" s="1" customFormat="1" ht="21.95" customHeight="1" x14ac:dyDescent="0.2">
      <c r="A131" s="27"/>
      <c r="B131" s="29"/>
      <c r="C131" s="30"/>
      <c r="D131" s="27"/>
      <c r="E131" s="5" t="s">
        <v>11</v>
      </c>
      <c r="F131" s="5" t="s">
        <v>12</v>
      </c>
      <c r="G131" s="5" t="s">
        <v>13</v>
      </c>
      <c r="H131" s="27"/>
      <c r="I131" s="27"/>
    </row>
    <row r="132" spans="1:9" ht="11.1" customHeight="1" x14ac:dyDescent="0.2">
      <c r="A132" s="6" t="s">
        <v>14</v>
      </c>
      <c r="B132" s="25"/>
      <c r="C132" s="25"/>
      <c r="D132" s="7"/>
      <c r="E132" s="7"/>
      <c r="F132" s="7"/>
      <c r="G132" s="7"/>
      <c r="H132" s="7"/>
      <c r="I132" s="8"/>
    </row>
    <row r="133" spans="1:9" ht="11.1" customHeight="1" x14ac:dyDescent="0.2">
      <c r="B133" s="23" t="s">
        <v>97</v>
      </c>
      <c r="C133" s="23"/>
      <c r="D133" s="11">
        <v>200</v>
      </c>
      <c r="E133" s="12">
        <v>0.28000000000000003</v>
      </c>
      <c r="F133" s="12">
        <v>0.24</v>
      </c>
      <c r="G133" s="12">
        <v>33.200000000000003</v>
      </c>
      <c r="H133" s="12">
        <v>136</v>
      </c>
      <c r="I133" s="9" t="s">
        <v>32</v>
      </c>
    </row>
    <row r="134" spans="1:9" ht="11.1" customHeight="1" x14ac:dyDescent="0.2">
      <c r="B134" s="23" t="s">
        <v>89</v>
      </c>
      <c r="C134" s="24"/>
      <c r="D134" s="11">
        <v>200</v>
      </c>
      <c r="E134" s="9"/>
      <c r="F134" s="9"/>
      <c r="G134" s="12">
        <v>14.97</v>
      </c>
      <c r="H134" s="12">
        <v>59.9</v>
      </c>
      <c r="I134" s="9" t="s">
        <v>34</v>
      </c>
    </row>
    <row r="135" spans="1:9" ht="24" customHeight="1" x14ac:dyDescent="0.2">
      <c r="B135" s="23" t="s">
        <v>109</v>
      </c>
      <c r="C135" s="24"/>
      <c r="D135" s="11">
        <v>20</v>
      </c>
      <c r="E135" s="12">
        <v>0</v>
      </c>
      <c r="F135" s="12">
        <v>2.8</v>
      </c>
      <c r="G135" s="12">
        <v>13.47</v>
      </c>
      <c r="H135" s="12">
        <v>79.400000000000006</v>
      </c>
      <c r="I135" s="9" t="s">
        <v>63</v>
      </c>
    </row>
    <row r="136" spans="1:9" ht="11.1" customHeight="1" x14ac:dyDescent="0.2">
      <c r="B136" s="23" t="s">
        <v>91</v>
      </c>
      <c r="C136" s="24"/>
      <c r="D136" s="11">
        <v>30</v>
      </c>
      <c r="E136" s="12">
        <v>0.15</v>
      </c>
      <c r="F136" s="9">
        <v>1.5</v>
      </c>
      <c r="G136" s="12">
        <v>13.5</v>
      </c>
      <c r="H136" s="12">
        <v>52.5</v>
      </c>
      <c r="I136" s="9" t="s">
        <v>19</v>
      </c>
    </row>
    <row r="137" spans="1:9" ht="11.1" customHeight="1" x14ac:dyDescent="0.2">
      <c r="A137" s="18" t="s">
        <v>20</v>
      </c>
      <c r="B137" s="18"/>
      <c r="C137" s="18"/>
      <c r="D137" s="11">
        <f>SUM(D133:D136)</f>
        <v>450</v>
      </c>
      <c r="E137" s="11">
        <f>SUM(E133:E136)</f>
        <v>0.43000000000000005</v>
      </c>
      <c r="F137" s="11">
        <f>SUM(F133:F136)</f>
        <v>4.54</v>
      </c>
      <c r="G137" s="11">
        <f>SUM(G133:G136)</f>
        <v>75.14</v>
      </c>
      <c r="H137" s="11">
        <f>SUM(H133:H136)</f>
        <v>327.8</v>
      </c>
      <c r="I137" s="9"/>
    </row>
    <row r="138" spans="1:9" ht="11.1" customHeight="1" x14ac:dyDescent="0.2">
      <c r="A138" s="6" t="s">
        <v>21</v>
      </c>
      <c r="B138" s="25"/>
      <c r="C138" s="25"/>
      <c r="D138" s="7"/>
      <c r="E138" s="7"/>
      <c r="F138" s="7"/>
      <c r="G138" s="7"/>
      <c r="H138" s="7"/>
      <c r="I138" s="8"/>
    </row>
    <row r="139" spans="1:9" ht="14.25" customHeight="1" x14ac:dyDescent="0.2">
      <c r="B139" s="23" t="s">
        <v>99</v>
      </c>
      <c r="C139" s="24"/>
      <c r="D139" s="11">
        <v>200</v>
      </c>
      <c r="E139" s="12">
        <v>0.9</v>
      </c>
      <c r="F139" s="12">
        <v>5</v>
      </c>
      <c r="G139" s="12">
        <v>18.010000000000002</v>
      </c>
      <c r="H139" s="12">
        <v>118.9</v>
      </c>
      <c r="I139" s="9" t="s">
        <v>50</v>
      </c>
    </row>
    <row r="140" spans="1:9" ht="13.5" customHeight="1" x14ac:dyDescent="0.2">
      <c r="B140" s="24" t="s">
        <v>22</v>
      </c>
      <c r="C140" s="24"/>
      <c r="D140" s="11">
        <v>60</v>
      </c>
      <c r="E140" s="12">
        <v>0.73</v>
      </c>
      <c r="F140" s="12">
        <v>9.99</v>
      </c>
      <c r="G140" s="12">
        <v>10.57</v>
      </c>
      <c r="H140" s="12">
        <v>98.7</v>
      </c>
      <c r="I140" s="9" t="s">
        <v>23</v>
      </c>
    </row>
    <row r="141" spans="1:9" ht="22.5" customHeight="1" x14ac:dyDescent="0.2">
      <c r="B141" s="24" t="s">
        <v>107</v>
      </c>
      <c r="C141" s="24"/>
      <c r="D141" s="11">
        <v>200</v>
      </c>
      <c r="E141" s="12">
        <v>3.2</v>
      </c>
      <c r="F141" s="12">
        <v>6</v>
      </c>
      <c r="G141" s="12">
        <v>29.48</v>
      </c>
      <c r="H141" s="12">
        <v>204.2</v>
      </c>
      <c r="I141" s="9" t="s">
        <v>36</v>
      </c>
    </row>
    <row r="142" spans="1:9" ht="11.1" customHeight="1" x14ac:dyDescent="0.2">
      <c r="B142" s="24" t="s">
        <v>58</v>
      </c>
      <c r="C142" s="24"/>
      <c r="D142" s="11">
        <v>200</v>
      </c>
      <c r="E142" s="12">
        <v>0.17</v>
      </c>
      <c r="F142" s="9"/>
      <c r="G142" s="12">
        <v>17.579999999999998</v>
      </c>
      <c r="H142" s="12">
        <v>60.5</v>
      </c>
      <c r="I142" s="9" t="s">
        <v>59</v>
      </c>
    </row>
    <row r="143" spans="1:9" ht="11.1" customHeight="1" x14ac:dyDescent="0.2">
      <c r="B143" s="23" t="s">
        <v>91</v>
      </c>
      <c r="C143" s="24"/>
      <c r="D143" s="11">
        <v>30</v>
      </c>
      <c r="E143" s="12">
        <v>0.15</v>
      </c>
      <c r="F143" s="9">
        <v>1.5</v>
      </c>
      <c r="G143" s="12">
        <v>13.5</v>
      </c>
      <c r="H143" s="12">
        <v>52.5</v>
      </c>
      <c r="I143" s="9" t="s">
        <v>19</v>
      </c>
    </row>
    <row r="144" spans="1:9" ht="11.1" customHeight="1" x14ac:dyDescent="0.2">
      <c r="B144" s="23" t="s">
        <v>95</v>
      </c>
      <c r="C144" s="24"/>
      <c r="D144" s="11">
        <v>30</v>
      </c>
      <c r="E144" s="12">
        <v>0.15</v>
      </c>
      <c r="F144" s="9">
        <v>1.5</v>
      </c>
      <c r="G144" s="12">
        <v>13.5</v>
      </c>
      <c r="H144" s="12">
        <v>52.5</v>
      </c>
      <c r="I144" s="9" t="s">
        <v>19</v>
      </c>
    </row>
    <row r="145" spans="1:9" ht="11.1" customHeight="1" x14ac:dyDescent="0.2">
      <c r="A145" s="18" t="s">
        <v>28</v>
      </c>
      <c r="B145" s="18"/>
      <c r="C145" s="18"/>
      <c r="D145" s="11">
        <f>SUM(D139:D144)</f>
        <v>720</v>
      </c>
      <c r="E145" s="11">
        <f t="shared" ref="E145:H145" si="5">SUM(E139:E144)</f>
        <v>5.3000000000000007</v>
      </c>
      <c r="F145" s="11">
        <f t="shared" si="5"/>
        <v>23.990000000000002</v>
      </c>
      <c r="G145" s="11">
        <f t="shared" si="5"/>
        <v>102.64</v>
      </c>
      <c r="H145" s="11">
        <f t="shared" si="5"/>
        <v>587.29999999999995</v>
      </c>
      <c r="I145" s="9"/>
    </row>
    <row r="146" spans="1:9" s="1" customFormat="1" ht="11.1" customHeight="1" x14ac:dyDescent="0.2">
      <c r="A146" s="18" t="s">
        <v>29</v>
      </c>
      <c r="B146" s="18"/>
      <c r="C146" s="18"/>
      <c r="D146" s="13">
        <f>D137+D145</f>
        <v>1170</v>
      </c>
      <c r="E146" s="14">
        <f t="shared" ref="E146:H146" si="6">E137+E145</f>
        <v>5.73</v>
      </c>
      <c r="F146" s="14">
        <f t="shared" si="6"/>
        <v>28.53</v>
      </c>
      <c r="G146" s="14">
        <f t="shared" si="6"/>
        <v>177.78</v>
      </c>
      <c r="H146" s="14">
        <f t="shared" si="6"/>
        <v>915.09999999999991</v>
      </c>
      <c r="I146" s="9"/>
    </row>
    <row r="147" spans="1:9" ht="11.1" customHeight="1" x14ac:dyDescent="0.2">
      <c r="E147" s="2"/>
      <c r="F147" s="2"/>
      <c r="G147" s="2"/>
      <c r="H147" s="2"/>
      <c r="I147" s="4" t="s">
        <v>65</v>
      </c>
    </row>
    <row r="148" spans="1:9" ht="11.1" customHeight="1" x14ac:dyDescent="0.2">
      <c r="A148" s="3"/>
      <c r="D148" s="4" t="s">
        <v>1</v>
      </c>
      <c r="E148" s="1" t="s">
        <v>33</v>
      </c>
      <c r="G148" s="4" t="s">
        <v>3</v>
      </c>
      <c r="H148" s="1" t="s">
        <v>40</v>
      </c>
    </row>
    <row r="149" spans="1:9" s="1" customFormat="1" ht="20.100000000000001" customHeight="1" x14ac:dyDescent="0.2">
      <c r="A149" s="26" t="s">
        <v>5</v>
      </c>
      <c r="B149" s="26" t="s">
        <v>6</v>
      </c>
      <c r="C149" s="26"/>
      <c r="D149" s="26" t="s">
        <v>7</v>
      </c>
      <c r="E149" s="28" t="s">
        <v>8</v>
      </c>
      <c r="F149" s="28"/>
      <c r="G149" s="28"/>
      <c r="H149" s="26" t="s">
        <v>9</v>
      </c>
      <c r="I149" s="26" t="s">
        <v>10</v>
      </c>
    </row>
    <row r="150" spans="1:9" s="1" customFormat="1" ht="21.95" customHeight="1" x14ac:dyDescent="0.2">
      <c r="A150" s="27"/>
      <c r="B150" s="29"/>
      <c r="C150" s="30"/>
      <c r="D150" s="27"/>
      <c r="E150" s="5" t="s">
        <v>11</v>
      </c>
      <c r="F150" s="5" t="s">
        <v>12</v>
      </c>
      <c r="G150" s="5" t="s">
        <v>13</v>
      </c>
      <c r="H150" s="27"/>
      <c r="I150" s="27"/>
    </row>
    <row r="151" spans="1:9" ht="11.1" customHeight="1" x14ac:dyDescent="0.2">
      <c r="A151" s="6" t="s">
        <v>14</v>
      </c>
      <c r="B151" s="25"/>
      <c r="C151" s="25"/>
      <c r="D151" s="7"/>
      <c r="E151" s="7"/>
      <c r="F151" s="7"/>
      <c r="G151" s="7"/>
      <c r="H151" s="7"/>
      <c r="I151" s="8"/>
    </row>
    <row r="152" spans="1:9" ht="11.1" customHeight="1" x14ac:dyDescent="0.2">
      <c r="B152" s="31" t="s">
        <v>93</v>
      </c>
      <c r="C152" s="32"/>
      <c r="D152" s="11">
        <v>15</v>
      </c>
      <c r="E152" s="12">
        <v>0.08</v>
      </c>
      <c r="F152" s="12">
        <v>7</v>
      </c>
      <c r="G152" s="12">
        <v>0.13</v>
      </c>
      <c r="H152" s="12">
        <v>70.900000000000006</v>
      </c>
      <c r="I152" s="9" t="s">
        <v>15</v>
      </c>
    </row>
    <row r="153" spans="1:9" ht="21.95" customHeight="1" x14ac:dyDescent="0.2">
      <c r="B153" s="23" t="s">
        <v>100</v>
      </c>
      <c r="C153" s="24"/>
      <c r="D153" s="11">
        <v>200</v>
      </c>
      <c r="E153" s="12">
        <v>0.08</v>
      </c>
      <c r="F153" s="12">
        <v>0.24</v>
      </c>
      <c r="G153" s="12">
        <v>33.6</v>
      </c>
      <c r="H153" s="12">
        <v>136.4</v>
      </c>
      <c r="I153" s="9" t="s">
        <v>41</v>
      </c>
    </row>
    <row r="154" spans="1:9" ht="11.1" customHeight="1" x14ac:dyDescent="0.2">
      <c r="B154" s="24" t="s">
        <v>16</v>
      </c>
      <c r="C154" s="24"/>
      <c r="D154" s="11">
        <v>100</v>
      </c>
      <c r="E154" s="12">
        <v>0.4</v>
      </c>
      <c r="F154" s="9"/>
      <c r="G154" s="12">
        <v>9.8000000000000007</v>
      </c>
      <c r="H154" s="12">
        <v>47</v>
      </c>
      <c r="I154" s="9" t="s">
        <v>17</v>
      </c>
    </row>
    <row r="155" spans="1:9" ht="11.1" customHeight="1" x14ac:dyDescent="0.2">
      <c r="B155" s="23" t="s">
        <v>88</v>
      </c>
      <c r="C155" s="24"/>
      <c r="D155" s="11">
        <v>200</v>
      </c>
      <c r="E155" s="12">
        <v>0.06</v>
      </c>
      <c r="F155" s="9"/>
      <c r="G155" s="12">
        <v>15.16</v>
      </c>
      <c r="H155" s="12">
        <v>59.9</v>
      </c>
      <c r="I155" s="9" t="s">
        <v>18</v>
      </c>
    </row>
    <row r="156" spans="1:9" ht="11.1" customHeight="1" x14ac:dyDescent="0.2">
      <c r="B156" s="23" t="s">
        <v>91</v>
      </c>
      <c r="C156" s="24"/>
      <c r="D156" s="11">
        <v>30</v>
      </c>
      <c r="E156" s="12">
        <v>0.15</v>
      </c>
      <c r="F156" s="9">
        <v>1.5</v>
      </c>
      <c r="G156" s="12">
        <v>13.5</v>
      </c>
      <c r="H156" s="12">
        <v>52.5</v>
      </c>
      <c r="I156" s="9" t="s">
        <v>19</v>
      </c>
    </row>
    <row r="157" spans="1:9" ht="11.1" customHeight="1" x14ac:dyDescent="0.2">
      <c r="A157" s="18" t="s">
        <v>20</v>
      </c>
      <c r="B157" s="18"/>
      <c r="C157" s="18"/>
      <c r="D157" s="11">
        <f>SUM(D152:D156)</f>
        <v>545</v>
      </c>
      <c r="E157" s="11">
        <f t="shared" ref="E157:H157" si="7">SUM(E152:E156)</f>
        <v>0.77000000000000013</v>
      </c>
      <c r="F157" s="11">
        <f t="shared" si="7"/>
        <v>8.74</v>
      </c>
      <c r="G157" s="11">
        <f t="shared" si="7"/>
        <v>72.19</v>
      </c>
      <c r="H157" s="11">
        <f t="shared" si="7"/>
        <v>366.7</v>
      </c>
      <c r="I157" s="9"/>
    </row>
    <row r="158" spans="1:9" ht="11.1" customHeight="1" x14ac:dyDescent="0.2">
      <c r="A158" s="6" t="s">
        <v>21</v>
      </c>
      <c r="B158" s="25"/>
      <c r="C158" s="25"/>
      <c r="D158" s="7"/>
      <c r="E158" s="7"/>
      <c r="F158" s="7"/>
      <c r="G158" s="7"/>
      <c r="H158" s="7"/>
      <c r="I158" s="8"/>
    </row>
    <row r="159" spans="1:9" ht="14.25" customHeight="1" x14ac:dyDescent="0.2">
      <c r="B159" s="24" t="s">
        <v>66</v>
      </c>
      <c r="C159" s="24"/>
      <c r="D159" s="11">
        <v>40</v>
      </c>
      <c r="E159" s="12">
        <v>0.33</v>
      </c>
      <c r="F159" s="9">
        <v>7</v>
      </c>
      <c r="G159" s="12">
        <v>1.1299999999999999</v>
      </c>
      <c r="H159" s="12">
        <v>92.3</v>
      </c>
      <c r="I159" s="9" t="s">
        <v>67</v>
      </c>
    </row>
    <row r="160" spans="1:9" ht="14.25" customHeight="1" x14ac:dyDescent="0.2">
      <c r="B160" s="24" t="s">
        <v>110</v>
      </c>
      <c r="C160" s="24"/>
      <c r="D160" s="11">
        <v>200</v>
      </c>
      <c r="E160" s="12">
        <v>1.02</v>
      </c>
      <c r="F160" s="12">
        <v>5</v>
      </c>
      <c r="G160" s="12">
        <v>10.29</v>
      </c>
      <c r="H160" s="12">
        <v>80.8</v>
      </c>
      <c r="I160" s="9" t="s">
        <v>64</v>
      </c>
    </row>
    <row r="161" spans="1:9" ht="13.5" customHeight="1" x14ac:dyDescent="0.2">
      <c r="A161" s="15"/>
      <c r="B161" s="24" t="s">
        <v>105</v>
      </c>
      <c r="C161" s="24"/>
      <c r="D161" s="11">
        <v>200</v>
      </c>
      <c r="E161" s="12">
        <v>1.2</v>
      </c>
      <c r="F161" s="12">
        <v>0.2</v>
      </c>
      <c r="G161" s="12">
        <v>30</v>
      </c>
      <c r="H161" s="12">
        <v>124</v>
      </c>
      <c r="I161" s="9" t="s">
        <v>45</v>
      </c>
    </row>
    <row r="162" spans="1:9" ht="11.25" customHeight="1" x14ac:dyDescent="0.2">
      <c r="B162" s="23" t="s">
        <v>90</v>
      </c>
      <c r="C162" s="24"/>
      <c r="D162" s="11">
        <v>200</v>
      </c>
      <c r="E162" s="12">
        <v>0.2</v>
      </c>
      <c r="F162" s="9"/>
      <c r="G162" s="12">
        <v>27.73</v>
      </c>
      <c r="H162" s="12">
        <v>95.8</v>
      </c>
      <c r="I162" s="9" t="s">
        <v>68</v>
      </c>
    </row>
    <row r="163" spans="1:9" ht="11.1" customHeight="1" x14ac:dyDescent="0.2">
      <c r="B163" s="23" t="s">
        <v>91</v>
      </c>
      <c r="C163" s="24"/>
      <c r="D163" s="11">
        <v>30</v>
      </c>
      <c r="E163" s="12">
        <v>0.15</v>
      </c>
      <c r="F163" s="9">
        <v>1.5</v>
      </c>
      <c r="G163" s="12">
        <v>13.5</v>
      </c>
      <c r="H163" s="12">
        <v>52.5</v>
      </c>
      <c r="I163" s="9" t="s">
        <v>19</v>
      </c>
    </row>
    <row r="164" spans="1:9" ht="11.1" customHeight="1" x14ac:dyDescent="0.2">
      <c r="B164" s="23" t="s">
        <v>95</v>
      </c>
      <c r="C164" s="24"/>
      <c r="D164" s="11">
        <v>30</v>
      </c>
      <c r="E164" s="12">
        <v>0.15</v>
      </c>
      <c r="F164" s="9">
        <v>1.5</v>
      </c>
      <c r="G164" s="12">
        <v>13.5</v>
      </c>
      <c r="H164" s="12">
        <v>52.5</v>
      </c>
      <c r="I164" s="9" t="s">
        <v>19</v>
      </c>
    </row>
    <row r="165" spans="1:9" ht="11.1" customHeight="1" x14ac:dyDescent="0.2">
      <c r="A165" s="18" t="s">
        <v>28</v>
      </c>
      <c r="B165" s="18"/>
      <c r="C165" s="18"/>
      <c r="D165" s="11">
        <f>SUM(D159:D164)</f>
        <v>700</v>
      </c>
      <c r="E165" s="11">
        <f>SUM(E159:E164)</f>
        <v>3.05</v>
      </c>
      <c r="F165" s="11">
        <f>SUM(F159:F164)</f>
        <v>15.2</v>
      </c>
      <c r="G165" s="11">
        <f>SUM(G159:G164)</f>
        <v>96.15</v>
      </c>
      <c r="H165" s="11">
        <f>SUM(H159:H164)</f>
        <v>497.90000000000003</v>
      </c>
      <c r="I165" s="9"/>
    </row>
    <row r="166" spans="1:9" ht="11.1" customHeight="1" x14ac:dyDescent="0.2">
      <c r="A166" s="18" t="s">
        <v>29</v>
      </c>
      <c r="B166" s="18"/>
      <c r="C166" s="18"/>
      <c r="D166" s="13">
        <f>D157+D165</f>
        <v>1245</v>
      </c>
      <c r="E166" s="14">
        <f>E157+E165</f>
        <v>3.82</v>
      </c>
      <c r="F166" s="14">
        <f>F157+F165</f>
        <v>23.939999999999998</v>
      </c>
      <c r="G166" s="14">
        <f>G157+G165</f>
        <v>168.34</v>
      </c>
      <c r="H166" s="14">
        <f>H157+H165</f>
        <v>864.6</v>
      </c>
      <c r="I166" s="9"/>
    </row>
    <row r="167" spans="1:9" ht="11.1" customHeight="1" x14ac:dyDescent="0.2">
      <c r="E167" s="2"/>
      <c r="F167" s="2"/>
      <c r="G167" s="2"/>
      <c r="H167" s="2"/>
      <c r="I167" s="4" t="s">
        <v>69</v>
      </c>
    </row>
    <row r="168" spans="1:9" ht="11.1" customHeight="1" x14ac:dyDescent="0.2">
      <c r="A168" s="3"/>
      <c r="D168" s="4" t="s">
        <v>1</v>
      </c>
      <c r="E168" s="1" t="s">
        <v>33</v>
      </c>
      <c r="G168" s="4" t="s">
        <v>3</v>
      </c>
      <c r="H168" s="1" t="s">
        <v>49</v>
      </c>
    </row>
    <row r="169" spans="1:9" s="1" customFormat="1" ht="20.100000000000001" customHeight="1" x14ac:dyDescent="0.2">
      <c r="A169" s="26" t="s">
        <v>5</v>
      </c>
      <c r="B169" s="26" t="s">
        <v>6</v>
      </c>
      <c r="C169" s="26"/>
      <c r="D169" s="26" t="s">
        <v>7</v>
      </c>
      <c r="E169" s="28" t="s">
        <v>8</v>
      </c>
      <c r="F169" s="28"/>
      <c r="G169" s="28"/>
      <c r="H169" s="26" t="s">
        <v>9</v>
      </c>
      <c r="I169" s="26" t="s">
        <v>10</v>
      </c>
    </row>
    <row r="170" spans="1:9" s="1" customFormat="1" ht="21.95" customHeight="1" x14ac:dyDescent="0.2">
      <c r="A170" s="27"/>
      <c r="B170" s="29"/>
      <c r="C170" s="30"/>
      <c r="D170" s="27"/>
      <c r="E170" s="5" t="s">
        <v>11</v>
      </c>
      <c r="F170" s="5" t="s">
        <v>12</v>
      </c>
      <c r="G170" s="5" t="s">
        <v>13</v>
      </c>
      <c r="H170" s="27"/>
      <c r="I170" s="27"/>
    </row>
    <row r="171" spans="1:9" ht="11.1" customHeight="1" x14ac:dyDescent="0.2">
      <c r="A171" s="6" t="s">
        <v>14</v>
      </c>
      <c r="B171" s="25"/>
      <c r="C171" s="25"/>
      <c r="D171" s="7"/>
      <c r="E171" s="7"/>
      <c r="F171" s="7"/>
      <c r="G171" s="7"/>
      <c r="H171" s="7"/>
      <c r="I171" s="8"/>
    </row>
    <row r="172" spans="1:9" ht="11.1" customHeight="1" x14ac:dyDescent="0.2">
      <c r="B172" s="24" t="s">
        <v>16</v>
      </c>
      <c r="C172" s="24"/>
      <c r="D172" s="11">
        <v>100</v>
      </c>
      <c r="E172" s="12">
        <v>0.4</v>
      </c>
      <c r="F172" s="9"/>
      <c r="G172" s="12">
        <v>9.8000000000000007</v>
      </c>
      <c r="H172" s="12">
        <v>47</v>
      </c>
      <c r="I172" s="9" t="s">
        <v>17</v>
      </c>
    </row>
    <row r="173" spans="1:9" ht="12.75" customHeight="1" x14ac:dyDescent="0.2">
      <c r="B173" s="24" t="s">
        <v>92</v>
      </c>
      <c r="C173" s="24"/>
      <c r="D173" s="11">
        <v>200</v>
      </c>
      <c r="E173" s="12">
        <v>0.28000000000000003</v>
      </c>
      <c r="F173" s="12">
        <v>0.24</v>
      </c>
      <c r="G173" s="12">
        <v>33.200000000000003</v>
      </c>
      <c r="H173" s="12">
        <v>136</v>
      </c>
      <c r="I173" s="9">
        <v>891</v>
      </c>
    </row>
    <row r="174" spans="1:9" ht="11.1" customHeight="1" x14ac:dyDescent="0.2">
      <c r="B174" s="23" t="s">
        <v>88</v>
      </c>
      <c r="C174" s="24"/>
      <c r="D174" s="11">
        <v>200</v>
      </c>
      <c r="E174" s="12">
        <v>0.06</v>
      </c>
      <c r="F174" s="9"/>
      <c r="G174" s="12">
        <v>15.16</v>
      </c>
      <c r="H174" s="12">
        <v>59.9</v>
      </c>
      <c r="I174" s="9" t="s">
        <v>18</v>
      </c>
    </row>
    <row r="175" spans="1:9" ht="11.1" customHeight="1" x14ac:dyDescent="0.2">
      <c r="B175" s="23" t="s">
        <v>91</v>
      </c>
      <c r="C175" s="24"/>
      <c r="D175" s="11">
        <v>30</v>
      </c>
      <c r="E175" s="12">
        <v>0.15</v>
      </c>
      <c r="F175" s="9">
        <v>1.5</v>
      </c>
      <c r="G175" s="12">
        <v>13.5</v>
      </c>
      <c r="H175" s="12">
        <v>52.5</v>
      </c>
      <c r="I175" s="9" t="s">
        <v>19</v>
      </c>
    </row>
    <row r="176" spans="1:9" ht="11.1" customHeight="1" x14ac:dyDescent="0.2">
      <c r="B176" s="23" t="s">
        <v>95</v>
      </c>
      <c r="C176" s="24"/>
      <c r="D176" s="11">
        <v>30</v>
      </c>
      <c r="E176" s="12">
        <v>0.15</v>
      </c>
      <c r="F176" s="9">
        <v>1.5</v>
      </c>
      <c r="G176" s="12">
        <v>13.5</v>
      </c>
      <c r="H176" s="12">
        <v>52.5</v>
      </c>
      <c r="I176" s="9" t="s">
        <v>19</v>
      </c>
    </row>
    <row r="177" spans="1:9" ht="11.1" customHeight="1" x14ac:dyDescent="0.2">
      <c r="A177" s="18" t="s">
        <v>20</v>
      </c>
      <c r="B177" s="18"/>
      <c r="C177" s="18"/>
      <c r="D177" s="11">
        <f>SUM(D172:D176)</f>
        <v>560</v>
      </c>
      <c r="E177" s="11">
        <f t="shared" ref="E177:H177" si="8">SUM(E172:E176)</f>
        <v>1.04</v>
      </c>
      <c r="F177" s="11">
        <f t="shared" si="8"/>
        <v>3.24</v>
      </c>
      <c r="G177" s="11">
        <f t="shared" si="8"/>
        <v>85.16</v>
      </c>
      <c r="H177" s="11">
        <f t="shared" si="8"/>
        <v>347.9</v>
      </c>
      <c r="I177" s="9"/>
    </row>
    <row r="178" spans="1:9" ht="11.1" customHeight="1" x14ac:dyDescent="0.2">
      <c r="A178" s="6" t="s">
        <v>21</v>
      </c>
      <c r="B178" s="25"/>
      <c r="C178" s="25"/>
      <c r="D178" s="7"/>
      <c r="E178" s="7"/>
      <c r="F178" s="7"/>
      <c r="G178" s="7"/>
      <c r="H178" s="7"/>
      <c r="I178" s="8"/>
    </row>
    <row r="179" spans="1:9" ht="21.95" customHeight="1" x14ac:dyDescent="0.2">
      <c r="B179" s="24" t="s">
        <v>70</v>
      </c>
      <c r="C179" s="24"/>
      <c r="D179" s="11">
        <v>100</v>
      </c>
      <c r="E179" s="12">
        <v>0.46</v>
      </c>
      <c r="F179" s="12">
        <v>9.99</v>
      </c>
      <c r="G179" s="12">
        <v>1.43</v>
      </c>
      <c r="H179" s="12">
        <v>96.5</v>
      </c>
      <c r="I179" s="9" t="s">
        <v>71</v>
      </c>
    </row>
    <row r="180" spans="1:9" ht="11.1" customHeight="1" x14ac:dyDescent="0.2">
      <c r="B180" s="23" t="s">
        <v>94</v>
      </c>
      <c r="C180" s="24"/>
      <c r="D180" s="11">
        <v>200</v>
      </c>
      <c r="E180" s="12">
        <v>0.8</v>
      </c>
      <c r="F180" s="12">
        <v>5</v>
      </c>
      <c r="G180" s="12">
        <v>11.57</v>
      </c>
      <c r="H180" s="12">
        <v>75.8</v>
      </c>
      <c r="I180" s="9" t="s">
        <v>24</v>
      </c>
    </row>
    <row r="181" spans="1:9" ht="11.1" customHeight="1" x14ac:dyDescent="0.2">
      <c r="B181" s="24" t="s">
        <v>103</v>
      </c>
      <c r="C181" s="24"/>
      <c r="D181" s="11">
        <v>100</v>
      </c>
      <c r="E181" s="12">
        <v>1.2</v>
      </c>
      <c r="F181" s="12">
        <v>12</v>
      </c>
      <c r="G181" s="12">
        <v>17</v>
      </c>
      <c r="H181" s="12">
        <v>209</v>
      </c>
      <c r="I181" s="9" t="s">
        <v>51</v>
      </c>
    </row>
    <row r="182" spans="1:9" ht="11.1" customHeight="1" x14ac:dyDescent="0.2">
      <c r="B182" s="24" t="s">
        <v>26</v>
      </c>
      <c r="C182" s="24"/>
      <c r="D182" s="11">
        <v>200</v>
      </c>
      <c r="E182" s="12">
        <v>0.46</v>
      </c>
      <c r="F182" s="9"/>
      <c r="G182" s="12">
        <v>26.5</v>
      </c>
      <c r="H182" s="12">
        <v>96.2</v>
      </c>
      <c r="I182" s="9" t="s">
        <v>27</v>
      </c>
    </row>
    <row r="183" spans="1:9" ht="11.1" customHeight="1" x14ac:dyDescent="0.2">
      <c r="B183" s="23" t="s">
        <v>91</v>
      </c>
      <c r="C183" s="24"/>
      <c r="D183" s="11">
        <v>30</v>
      </c>
      <c r="E183" s="12">
        <v>0.15</v>
      </c>
      <c r="F183" s="9">
        <v>1.5</v>
      </c>
      <c r="G183" s="12">
        <v>13.5</v>
      </c>
      <c r="H183" s="12">
        <v>52.5</v>
      </c>
      <c r="I183" s="9" t="s">
        <v>19</v>
      </c>
    </row>
    <row r="184" spans="1:9" ht="11.1" customHeight="1" x14ac:dyDescent="0.2">
      <c r="B184" s="23" t="s">
        <v>95</v>
      </c>
      <c r="C184" s="24"/>
      <c r="D184" s="11">
        <v>30</v>
      </c>
      <c r="E184" s="12">
        <v>0.15</v>
      </c>
      <c r="F184" s="9">
        <v>1.5</v>
      </c>
      <c r="G184" s="12">
        <v>13.5</v>
      </c>
      <c r="H184" s="12">
        <v>52.5</v>
      </c>
      <c r="I184" s="9" t="s">
        <v>19</v>
      </c>
    </row>
    <row r="185" spans="1:9" ht="11.1" customHeight="1" x14ac:dyDescent="0.2">
      <c r="A185" s="18" t="s">
        <v>28</v>
      </c>
      <c r="B185" s="18"/>
      <c r="C185" s="18"/>
      <c r="D185" s="11">
        <f>SUM(D179:D184)</f>
        <v>660</v>
      </c>
      <c r="E185" s="11">
        <f>SUM(E179:E184)</f>
        <v>3.2199999999999998</v>
      </c>
      <c r="F185" s="11">
        <f>SUM(F179:F184)</f>
        <v>29.990000000000002</v>
      </c>
      <c r="G185" s="11">
        <f>SUM(G179:G184)</f>
        <v>83.5</v>
      </c>
      <c r="H185" s="11">
        <f>SUM(H179:H184)</f>
        <v>582.5</v>
      </c>
      <c r="I185" s="9"/>
    </row>
    <row r="186" spans="1:9" s="1" customFormat="1" ht="11.1" customHeight="1" x14ac:dyDescent="0.2">
      <c r="A186" s="18" t="s">
        <v>29</v>
      </c>
      <c r="B186" s="18"/>
      <c r="C186" s="18"/>
      <c r="D186" s="13">
        <f>D177+D185</f>
        <v>1220</v>
      </c>
      <c r="E186" s="14">
        <f>E177+E185</f>
        <v>4.26</v>
      </c>
      <c r="F186" s="14">
        <f>F177+F185</f>
        <v>33.230000000000004</v>
      </c>
      <c r="G186" s="14">
        <f>G177+G185</f>
        <v>168.66</v>
      </c>
      <c r="H186" s="14">
        <f>H177+H185</f>
        <v>930.4</v>
      </c>
      <c r="I186" s="9"/>
    </row>
    <row r="187" spans="1:9" ht="11.1" customHeight="1" x14ac:dyDescent="0.2">
      <c r="E187" s="2"/>
      <c r="F187" s="2"/>
      <c r="G187" s="2"/>
      <c r="H187" s="2"/>
      <c r="I187" s="4" t="s">
        <v>72</v>
      </c>
    </row>
    <row r="188" spans="1:9" ht="11.1" customHeight="1" x14ac:dyDescent="0.2">
      <c r="A188" s="3"/>
      <c r="D188" s="4" t="s">
        <v>1</v>
      </c>
      <c r="E188" s="1" t="s">
        <v>33</v>
      </c>
      <c r="G188" s="4" t="s">
        <v>3</v>
      </c>
      <c r="H188" s="1" t="s">
        <v>55</v>
      </c>
    </row>
    <row r="189" spans="1:9" s="1" customFormat="1" ht="20.100000000000001" customHeight="1" x14ac:dyDescent="0.2">
      <c r="A189" s="26" t="s">
        <v>5</v>
      </c>
      <c r="B189" s="26" t="s">
        <v>6</v>
      </c>
      <c r="C189" s="26"/>
      <c r="D189" s="26" t="s">
        <v>7</v>
      </c>
      <c r="E189" s="28" t="s">
        <v>8</v>
      </c>
      <c r="F189" s="28"/>
      <c r="G189" s="28"/>
      <c r="H189" s="26" t="s">
        <v>9</v>
      </c>
      <c r="I189" s="26" t="s">
        <v>10</v>
      </c>
    </row>
    <row r="190" spans="1:9" s="1" customFormat="1" ht="21.95" customHeight="1" x14ac:dyDescent="0.2">
      <c r="A190" s="27"/>
      <c r="B190" s="29"/>
      <c r="C190" s="30"/>
      <c r="D190" s="27"/>
      <c r="E190" s="5" t="s">
        <v>11</v>
      </c>
      <c r="F190" s="5" t="s">
        <v>12</v>
      </c>
      <c r="G190" s="5" t="s">
        <v>13</v>
      </c>
      <c r="H190" s="27"/>
      <c r="I190" s="27"/>
    </row>
    <row r="191" spans="1:9" ht="11.1" customHeight="1" x14ac:dyDescent="0.2">
      <c r="A191" s="6" t="s">
        <v>14</v>
      </c>
      <c r="B191" s="25"/>
      <c r="C191" s="25"/>
      <c r="D191" s="7"/>
      <c r="E191" s="7"/>
      <c r="F191" s="7"/>
      <c r="G191" s="7"/>
      <c r="H191" s="7"/>
      <c r="I191" s="8"/>
    </row>
    <row r="192" spans="1:9" ht="11.1" customHeight="1" x14ac:dyDescent="0.2">
      <c r="B192" s="24" t="s">
        <v>56</v>
      </c>
      <c r="C192" s="24"/>
      <c r="D192" s="11">
        <v>60</v>
      </c>
      <c r="E192" s="12">
        <v>0.5</v>
      </c>
      <c r="F192" s="12">
        <v>5</v>
      </c>
      <c r="G192" s="12">
        <v>11</v>
      </c>
      <c r="H192" s="12">
        <v>94</v>
      </c>
      <c r="I192" s="9" t="s">
        <v>57</v>
      </c>
    </row>
    <row r="193" spans="1:9" ht="12.75" customHeight="1" x14ac:dyDescent="0.2">
      <c r="B193" s="23" t="s">
        <v>97</v>
      </c>
      <c r="C193" s="23"/>
      <c r="D193" s="11">
        <v>200</v>
      </c>
      <c r="E193" s="12">
        <v>0.28000000000000003</v>
      </c>
      <c r="F193" s="12">
        <v>0.24</v>
      </c>
      <c r="G193" s="12">
        <v>33.200000000000003</v>
      </c>
      <c r="H193" s="12">
        <v>136</v>
      </c>
      <c r="I193" s="9" t="s">
        <v>32</v>
      </c>
    </row>
    <row r="194" spans="1:9" ht="11.1" customHeight="1" x14ac:dyDescent="0.2">
      <c r="B194" s="24" t="s">
        <v>16</v>
      </c>
      <c r="C194" s="24"/>
      <c r="D194" s="11">
        <v>40</v>
      </c>
      <c r="E194" s="12">
        <v>0.16</v>
      </c>
      <c r="F194" s="9"/>
      <c r="G194" s="12">
        <v>3.92</v>
      </c>
      <c r="H194" s="12">
        <v>18.8</v>
      </c>
      <c r="I194" s="9" t="s">
        <v>17</v>
      </c>
    </row>
    <row r="195" spans="1:9" ht="11.1" customHeight="1" x14ac:dyDescent="0.2">
      <c r="B195" s="24" t="s">
        <v>73</v>
      </c>
      <c r="C195" s="24"/>
      <c r="D195" s="11">
        <v>200</v>
      </c>
      <c r="E195" s="9"/>
      <c r="F195" s="9"/>
      <c r="G195" s="12">
        <v>14.97</v>
      </c>
      <c r="H195" s="12">
        <v>59.9</v>
      </c>
      <c r="I195" s="9" t="s">
        <v>74</v>
      </c>
    </row>
    <row r="196" spans="1:9" ht="11.1" customHeight="1" x14ac:dyDescent="0.2">
      <c r="B196" s="23" t="s">
        <v>91</v>
      </c>
      <c r="C196" s="24"/>
      <c r="D196" s="11">
        <v>30</v>
      </c>
      <c r="E196" s="12">
        <v>0.15</v>
      </c>
      <c r="F196" s="9">
        <v>1.5</v>
      </c>
      <c r="G196" s="12">
        <v>13.5</v>
      </c>
      <c r="H196" s="12">
        <v>52.5</v>
      </c>
      <c r="I196" s="9" t="s">
        <v>19</v>
      </c>
    </row>
    <row r="197" spans="1:9" ht="11.1" customHeight="1" x14ac:dyDescent="0.2">
      <c r="B197" s="23" t="s">
        <v>95</v>
      </c>
      <c r="C197" s="24"/>
      <c r="D197" s="11">
        <v>30</v>
      </c>
      <c r="E197" s="12">
        <v>0.15</v>
      </c>
      <c r="F197" s="9">
        <v>1.5</v>
      </c>
      <c r="G197" s="12">
        <v>13.5</v>
      </c>
      <c r="H197" s="12">
        <v>52.5</v>
      </c>
      <c r="I197" s="9" t="s">
        <v>19</v>
      </c>
    </row>
    <row r="198" spans="1:9" ht="11.1" customHeight="1" x14ac:dyDescent="0.2">
      <c r="A198" s="18" t="s">
        <v>20</v>
      </c>
      <c r="B198" s="18"/>
      <c r="C198" s="18"/>
      <c r="D198" s="11">
        <f>SUM(D192:D197)</f>
        <v>560</v>
      </c>
      <c r="E198" s="11">
        <f>SUM(E192:E197)</f>
        <v>1.24</v>
      </c>
      <c r="F198" s="11">
        <f>SUM(F192:F197)</f>
        <v>8.24</v>
      </c>
      <c r="G198" s="11">
        <f>SUM(G192:G197)</f>
        <v>90.09</v>
      </c>
      <c r="H198" s="11">
        <f>SUM(H192:H197)</f>
        <v>413.7</v>
      </c>
      <c r="I198" s="9"/>
    </row>
    <row r="199" spans="1:9" ht="11.1" customHeight="1" x14ac:dyDescent="0.2">
      <c r="A199" s="6" t="s">
        <v>21</v>
      </c>
      <c r="B199" s="25"/>
      <c r="C199" s="25"/>
      <c r="D199" s="7"/>
      <c r="E199" s="7"/>
      <c r="F199" s="7"/>
      <c r="G199" s="7"/>
      <c r="H199" s="7"/>
      <c r="I199" s="8"/>
    </row>
    <row r="200" spans="1:9" ht="24" customHeight="1" x14ac:dyDescent="0.2">
      <c r="B200" s="24" t="s">
        <v>75</v>
      </c>
      <c r="C200" s="24"/>
      <c r="D200" s="11">
        <v>60</v>
      </c>
      <c r="E200" s="12">
        <v>1.05</v>
      </c>
      <c r="F200" s="12">
        <v>9.98</v>
      </c>
      <c r="G200" s="12">
        <v>5.96</v>
      </c>
      <c r="H200" s="12">
        <v>76.3</v>
      </c>
      <c r="I200" s="9" t="s">
        <v>76</v>
      </c>
    </row>
    <row r="201" spans="1:9" ht="13.5" customHeight="1" x14ac:dyDescent="0.2">
      <c r="B201" s="24" t="s">
        <v>108</v>
      </c>
      <c r="C201" s="24"/>
      <c r="D201" s="11">
        <v>200</v>
      </c>
      <c r="E201" s="12">
        <v>1.08</v>
      </c>
      <c r="F201" s="12">
        <v>10</v>
      </c>
      <c r="G201" s="12">
        <v>20</v>
      </c>
      <c r="H201" s="12">
        <v>168</v>
      </c>
      <c r="I201" s="9" t="s">
        <v>24</v>
      </c>
    </row>
    <row r="202" spans="1:9" ht="23.25" customHeight="1" x14ac:dyDescent="0.2">
      <c r="B202" s="24" t="s">
        <v>96</v>
      </c>
      <c r="C202" s="24"/>
      <c r="D202" s="11">
        <v>200</v>
      </c>
      <c r="E202" s="12">
        <v>0.56000000000000005</v>
      </c>
      <c r="F202" s="12">
        <v>10.79</v>
      </c>
      <c r="G202" s="12">
        <v>62.4</v>
      </c>
      <c r="H202" s="12">
        <v>360.3</v>
      </c>
      <c r="I202" s="9" t="s">
        <v>25</v>
      </c>
    </row>
    <row r="203" spans="1:9" ht="11.1" customHeight="1" x14ac:dyDescent="0.2">
      <c r="B203" s="24" t="s">
        <v>37</v>
      </c>
      <c r="C203" s="24"/>
      <c r="D203" s="11">
        <v>200</v>
      </c>
      <c r="E203" s="9"/>
      <c r="F203" s="9"/>
      <c r="G203" s="12">
        <v>22.96</v>
      </c>
      <c r="H203" s="12">
        <v>79.8</v>
      </c>
      <c r="I203" s="9" t="s">
        <v>38</v>
      </c>
    </row>
    <row r="204" spans="1:9" ht="11.1" customHeight="1" x14ac:dyDescent="0.2">
      <c r="B204" s="23" t="s">
        <v>91</v>
      </c>
      <c r="C204" s="24"/>
      <c r="D204" s="11">
        <v>30</v>
      </c>
      <c r="E204" s="12">
        <v>0.15</v>
      </c>
      <c r="F204" s="9">
        <v>1.5</v>
      </c>
      <c r="G204" s="12">
        <v>13.5</v>
      </c>
      <c r="H204" s="12">
        <v>52.5</v>
      </c>
      <c r="I204" s="9" t="s">
        <v>19</v>
      </c>
    </row>
    <row r="205" spans="1:9" ht="11.1" customHeight="1" x14ac:dyDescent="0.2">
      <c r="B205" s="23" t="s">
        <v>95</v>
      </c>
      <c r="C205" s="24"/>
      <c r="D205" s="11">
        <v>30</v>
      </c>
      <c r="E205" s="12">
        <v>0.15</v>
      </c>
      <c r="F205" s="9">
        <v>1.5</v>
      </c>
      <c r="G205" s="12">
        <v>13.5</v>
      </c>
      <c r="H205" s="12">
        <v>52.5</v>
      </c>
      <c r="I205" s="9" t="s">
        <v>19</v>
      </c>
    </row>
    <row r="206" spans="1:9" ht="11.1" customHeight="1" x14ac:dyDescent="0.2">
      <c r="A206" s="18" t="s">
        <v>28</v>
      </c>
      <c r="B206" s="18"/>
      <c r="C206" s="18"/>
      <c r="D206" s="11">
        <f>SUM(D200:D205)</f>
        <v>720</v>
      </c>
      <c r="E206" s="11">
        <f>SUM(E200:E205)</f>
        <v>2.9899999999999998</v>
      </c>
      <c r="F206" s="11">
        <f>SUM(F200:F205)</f>
        <v>33.769999999999996</v>
      </c>
      <c r="G206" s="11">
        <f>SUM(G200:G205)</f>
        <v>138.32</v>
      </c>
      <c r="H206" s="11">
        <f>SUM(H200:H205)</f>
        <v>789.4</v>
      </c>
      <c r="I206" s="9"/>
    </row>
    <row r="207" spans="1:9" ht="11.1" customHeight="1" x14ac:dyDescent="0.2">
      <c r="A207" s="18" t="s">
        <v>29</v>
      </c>
      <c r="B207" s="18"/>
      <c r="C207" s="18"/>
      <c r="D207" s="13">
        <f>D198+D206</f>
        <v>1280</v>
      </c>
      <c r="E207" s="14">
        <f>E198+E206</f>
        <v>4.2299999999999995</v>
      </c>
      <c r="F207" s="14">
        <f>F198+F206</f>
        <v>42.01</v>
      </c>
      <c r="G207" s="14">
        <f>G198+G206</f>
        <v>228.41</v>
      </c>
      <c r="H207" s="14">
        <f>H198+H206</f>
        <v>1203.0999999999999</v>
      </c>
      <c r="I207" s="9"/>
    </row>
    <row r="208" spans="1:9" ht="11.1" customHeight="1" x14ac:dyDescent="0.2">
      <c r="A208" s="18" t="s">
        <v>77</v>
      </c>
      <c r="B208" s="18"/>
      <c r="C208" s="18"/>
      <c r="D208" s="13">
        <f>D26+D46+D66+D86+D107+D127+D146+D166+D186+D207</f>
        <v>12425</v>
      </c>
      <c r="E208" s="13">
        <f>E26+E46+E66+E86+E107+E127+E146+E166+E186+E207</f>
        <v>45.04</v>
      </c>
      <c r="F208" s="13">
        <f>F26+F46+F66+F86+F107+F127+F146+F166+F186+F207</f>
        <v>351</v>
      </c>
      <c r="G208" s="13">
        <f>G26+G46+G66+G86+G107+G127+G146+G166+G186+G207</f>
        <v>1896.26</v>
      </c>
      <c r="H208" s="13">
        <f>H26+H46+H66+H86+H107+H127+H146+H166+H186+H207</f>
        <v>10291.85</v>
      </c>
      <c r="I208" s="9"/>
    </row>
    <row r="209" spans="1:9" ht="11.1" customHeight="1" x14ac:dyDescent="0.2">
      <c r="A209" s="18" t="s">
        <v>78</v>
      </c>
      <c r="B209" s="18"/>
      <c r="C209" s="18"/>
      <c r="D209" s="14">
        <f>D208/10</f>
        <v>1242.5</v>
      </c>
      <c r="E209" s="14">
        <f t="shared" ref="E209:H209" si="9">E208/10</f>
        <v>4.5039999999999996</v>
      </c>
      <c r="F209" s="14">
        <f t="shared" si="9"/>
        <v>35.1</v>
      </c>
      <c r="G209" s="14">
        <f t="shared" si="9"/>
        <v>189.626</v>
      </c>
      <c r="H209" s="14">
        <f t="shared" si="9"/>
        <v>1029.1849999999999</v>
      </c>
      <c r="I209" s="9"/>
    </row>
    <row r="210" spans="1:9" ht="11.1" customHeight="1" x14ac:dyDescent="0.2"/>
    <row r="211" spans="1:9" ht="11.1" customHeight="1" x14ac:dyDescent="0.2">
      <c r="A211" s="2" t="s">
        <v>79</v>
      </c>
      <c r="B211" s="19" t="s">
        <v>87</v>
      </c>
      <c r="C211" s="19"/>
      <c r="F211" s="2" t="s">
        <v>80</v>
      </c>
      <c r="G211" s="1" t="s">
        <v>81</v>
      </c>
    </row>
  </sheetData>
  <mergeCells count="226">
    <mergeCell ref="B34:C34"/>
    <mergeCell ref="B21:C21"/>
    <mergeCell ref="B22:C22"/>
    <mergeCell ref="B23:C23"/>
    <mergeCell ref="B24:C24"/>
    <mergeCell ref="A25:C25"/>
    <mergeCell ref="A26:C26"/>
    <mergeCell ref="A29:A30"/>
    <mergeCell ref="B29:C30"/>
    <mergeCell ref="E29:G29"/>
    <mergeCell ref="H29:H30"/>
    <mergeCell ref="I29:I30"/>
    <mergeCell ref="B31:C31"/>
    <mergeCell ref="B32:C32"/>
    <mergeCell ref="B33:C33"/>
    <mergeCell ref="B35:C35"/>
    <mergeCell ref="D29:D30"/>
    <mergeCell ref="A9:A10"/>
    <mergeCell ref="B9:C10"/>
    <mergeCell ref="D9:D10"/>
    <mergeCell ref="E9:G9"/>
    <mergeCell ref="H9:H10"/>
    <mergeCell ref="I9:I10"/>
    <mergeCell ref="B11:C11"/>
    <mergeCell ref="B15:C15"/>
    <mergeCell ref="B12:C12"/>
    <mergeCell ref="B13:C13"/>
    <mergeCell ref="B14:C14"/>
    <mergeCell ref="B16:C16"/>
    <mergeCell ref="A17:C17"/>
    <mergeCell ref="B18:C18"/>
    <mergeCell ref="B19:C19"/>
    <mergeCell ref="B20:C20"/>
    <mergeCell ref="D49:D50"/>
    <mergeCell ref="E49:G49"/>
    <mergeCell ref="H49:H50"/>
    <mergeCell ref="I49:I50"/>
    <mergeCell ref="B36:C36"/>
    <mergeCell ref="B37:C37"/>
    <mergeCell ref="A38:C38"/>
    <mergeCell ref="B39:C39"/>
    <mergeCell ref="B40:C40"/>
    <mergeCell ref="B41:C41"/>
    <mergeCell ref="B42:C42"/>
    <mergeCell ref="B43:C43"/>
    <mergeCell ref="B51:C51"/>
    <mergeCell ref="B52:C52"/>
    <mergeCell ref="B53:C53"/>
    <mergeCell ref="B54:C54"/>
    <mergeCell ref="B55:C55"/>
    <mergeCell ref="B56:C56"/>
    <mergeCell ref="A57:C57"/>
    <mergeCell ref="B58:C58"/>
    <mergeCell ref="B44:C44"/>
    <mergeCell ref="A45:C45"/>
    <mergeCell ref="A46:C46"/>
    <mergeCell ref="A49:A50"/>
    <mergeCell ref="B49:C50"/>
    <mergeCell ref="B59:C59"/>
    <mergeCell ref="B60:C60"/>
    <mergeCell ref="B61:C61"/>
    <mergeCell ref="B62:C62"/>
    <mergeCell ref="B63:C63"/>
    <mergeCell ref="B64:C64"/>
    <mergeCell ref="A65:C65"/>
    <mergeCell ref="A66:C66"/>
    <mergeCell ref="A69:A70"/>
    <mergeCell ref="B69:C70"/>
    <mergeCell ref="D69:D70"/>
    <mergeCell ref="E69:G69"/>
    <mergeCell ref="H69:H70"/>
    <mergeCell ref="I69:I70"/>
    <mergeCell ref="B71:C71"/>
    <mergeCell ref="B81:C81"/>
    <mergeCell ref="B82:C82"/>
    <mergeCell ref="B83:C83"/>
    <mergeCell ref="B84:C84"/>
    <mergeCell ref="B72:C72"/>
    <mergeCell ref="B73:C73"/>
    <mergeCell ref="B74:C74"/>
    <mergeCell ref="B75:C75"/>
    <mergeCell ref="B76:C76"/>
    <mergeCell ref="A77:C77"/>
    <mergeCell ref="B78:C78"/>
    <mergeCell ref="B79:C79"/>
    <mergeCell ref="B80:C80"/>
    <mergeCell ref="A89:A90"/>
    <mergeCell ref="B89:C90"/>
    <mergeCell ref="D89:D90"/>
    <mergeCell ref="E89:G89"/>
    <mergeCell ref="H89:H90"/>
    <mergeCell ref="I89:I90"/>
    <mergeCell ref="A85:C85"/>
    <mergeCell ref="A86:C86"/>
    <mergeCell ref="A98:C98"/>
    <mergeCell ref="A107:C107"/>
    <mergeCell ref="B91:C91"/>
    <mergeCell ref="B92:C92"/>
    <mergeCell ref="B93:C93"/>
    <mergeCell ref="B94:C94"/>
    <mergeCell ref="B95:C95"/>
    <mergeCell ref="B96:C96"/>
    <mergeCell ref="B97:C97"/>
    <mergeCell ref="B101:C101"/>
    <mergeCell ref="B102:C102"/>
    <mergeCell ref="B103:C103"/>
    <mergeCell ref="B104:C104"/>
    <mergeCell ref="B105:C105"/>
    <mergeCell ref="A106:C106"/>
    <mergeCell ref="B99:C99"/>
    <mergeCell ref="B100:C100"/>
    <mergeCell ref="A110:A111"/>
    <mergeCell ref="B110:C111"/>
    <mergeCell ref="D110:D111"/>
    <mergeCell ref="E110:G110"/>
    <mergeCell ref="H110:H111"/>
    <mergeCell ref="I110:I111"/>
    <mergeCell ref="B112:C112"/>
    <mergeCell ref="B113:C113"/>
    <mergeCell ref="B114:C114"/>
    <mergeCell ref="B115:C115"/>
    <mergeCell ref="B116:C116"/>
    <mergeCell ref="B117:C117"/>
    <mergeCell ref="A118:C118"/>
    <mergeCell ref="B119:C119"/>
    <mergeCell ref="B120:C120"/>
    <mergeCell ref="B122:C122"/>
    <mergeCell ref="B121:C121"/>
    <mergeCell ref="B123:C123"/>
    <mergeCell ref="B124:C124"/>
    <mergeCell ref="B125:C125"/>
    <mergeCell ref="A126:C126"/>
    <mergeCell ref="A127:C127"/>
    <mergeCell ref="A130:A131"/>
    <mergeCell ref="B130:C131"/>
    <mergeCell ref="D130:D131"/>
    <mergeCell ref="E130:G130"/>
    <mergeCell ref="H130:H131"/>
    <mergeCell ref="I130:I131"/>
    <mergeCell ref="B132:C132"/>
    <mergeCell ref="B133:C133"/>
    <mergeCell ref="B194:C194"/>
    <mergeCell ref="B134:C134"/>
    <mergeCell ref="B135:C135"/>
    <mergeCell ref="B136:C136"/>
    <mergeCell ref="A137:C137"/>
    <mergeCell ref="B138:C138"/>
    <mergeCell ref="E149:G149"/>
    <mergeCell ref="H149:H150"/>
    <mergeCell ref="I149:I150"/>
    <mergeCell ref="B151:C151"/>
    <mergeCell ref="B152:C152"/>
    <mergeCell ref="B153:C153"/>
    <mergeCell ref="B154:C154"/>
    <mergeCell ref="B155:C155"/>
    <mergeCell ref="B139:C139"/>
    <mergeCell ref="B140:C140"/>
    <mergeCell ref="B141:C141"/>
    <mergeCell ref="B142:C142"/>
    <mergeCell ref="B143:C143"/>
    <mergeCell ref="B144:C144"/>
    <mergeCell ref="A145:C145"/>
    <mergeCell ref="A146:C146"/>
    <mergeCell ref="A149:A150"/>
    <mergeCell ref="B149:C150"/>
    <mergeCell ref="B156:C156"/>
    <mergeCell ref="A157:C157"/>
    <mergeCell ref="B158:C158"/>
    <mergeCell ref="B159:C159"/>
    <mergeCell ref="B160:C160"/>
    <mergeCell ref="B162:C162"/>
    <mergeCell ref="B163:C163"/>
    <mergeCell ref="B164:C164"/>
    <mergeCell ref="D149:D150"/>
    <mergeCell ref="A165:C165"/>
    <mergeCell ref="A166:C166"/>
    <mergeCell ref="A169:A170"/>
    <mergeCell ref="B169:C170"/>
    <mergeCell ref="B161:C161"/>
    <mergeCell ref="D169:D170"/>
    <mergeCell ref="E169:G169"/>
    <mergeCell ref="H169:H170"/>
    <mergeCell ref="I169:I170"/>
    <mergeCell ref="B171:C171"/>
    <mergeCell ref="B172:C172"/>
    <mergeCell ref="B173:C173"/>
    <mergeCell ref="B174:C174"/>
    <mergeCell ref="B175:C175"/>
    <mergeCell ref="B176:C176"/>
    <mergeCell ref="A177:C177"/>
    <mergeCell ref="B178:C178"/>
    <mergeCell ref="B179:C179"/>
    <mergeCell ref="B195:C195"/>
    <mergeCell ref="B180:C180"/>
    <mergeCell ref="B181:C181"/>
    <mergeCell ref="B182:C182"/>
    <mergeCell ref="B183:C183"/>
    <mergeCell ref="B184:C184"/>
    <mergeCell ref="A185:C185"/>
    <mergeCell ref="A186:C186"/>
    <mergeCell ref="A189:A190"/>
    <mergeCell ref="B189:C190"/>
    <mergeCell ref="A209:C209"/>
    <mergeCell ref="B211:C211"/>
    <mergeCell ref="E5:I5"/>
    <mergeCell ref="A6:I6"/>
    <mergeCell ref="A208:C208"/>
    <mergeCell ref="B205:C205"/>
    <mergeCell ref="A206:C206"/>
    <mergeCell ref="B196:C196"/>
    <mergeCell ref="A207:C207"/>
    <mergeCell ref="B197:C197"/>
    <mergeCell ref="A198:C198"/>
    <mergeCell ref="B199:C199"/>
    <mergeCell ref="B200:C200"/>
    <mergeCell ref="B201:C201"/>
    <mergeCell ref="B202:C202"/>
    <mergeCell ref="B203:C203"/>
    <mergeCell ref="B204:C204"/>
    <mergeCell ref="D189:D190"/>
    <mergeCell ref="E189:G189"/>
    <mergeCell ref="H189:H190"/>
    <mergeCell ref="I189:I190"/>
    <mergeCell ref="B191:C191"/>
    <mergeCell ref="B192:C192"/>
    <mergeCell ref="B193:C193"/>
  </mergeCells>
  <pageMargins left="0.39370078740157483" right="0.39370078740157483" top="0.39370078740157483" bottom="0.39370078740157483" header="0" footer="0"/>
  <pageSetup pageOrder="overThenDown" orientation="portrait" r:id="rId1"/>
  <rowBreaks count="5" manualBreakCount="5">
    <brk id="46" max="16383" man="1"/>
    <brk id="86" max="16383" man="1"/>
    <brk id="107" max="16383" man="1"/>
    <brk id="146" max="16383" man="1"/>
    <brk id="1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Селезнева Ольга Александровна</dc:creator>
  <cp:lastModifiedBy>Селезнева Ольга Александровна</cp:lastModifiedBy>
  <cp:lastPrinted>2023-01-12T10:45:45Z</cp:lastPrinted>
  <dcterms:created xsi:type="dcterms:W3CDTF">2022-08-16T12:16:20Z</dcterms:created>
  <dcterms:modified xsi:type="dcterms:W3CDTF">2023-01-12T10:45:49Z</dcterms:modified>
</cp:coreProperties>
</file>